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24000" windowHeight="9735" activeTab="1"/>
  </bookViews>
  <sheets>
    <sheet name="N2O Datasheet" sheetId="1" r:id="rId1"/>
    <sheet name="O2 Datasheet" sheetId="3" r:id="rId2"/>
    <sheet name="Drop-down lists" sheetId="2" state="hidden" r:id="rId3"/>
  </sheets>
  <definedNames>
    <definedName name="Abrasiveness">'Drop-down lists'!$F$2:$F$4</definedName>
    <definedName name="Approvals">'Drop-down lists'!$D$36:$D$45</definedName>
    <definedName name="BurstPressure">'Drop-down lists'!$N$2:$N$7</definedName>
    <definedName name="CableGlandEntry">'Drop-down lists'!$N$36:$N$38</definedName>
    <definedName name="CapillaryArmor">'Drop-down lists'!$B$75:$B$78</definedName>
    <definedName name="CapillaryID">'Drop-down lists'!$N$54:$N$60</definedName>
    <definedName name="CapillaryMaterial">'Drop-down lists'!$P$54:$P$56</definedName>
    <definedName name="Corrosivity">'Drop-down lists'!$H$36:$H$41</definedName>
    <definedName name="DiaphragmExtensionLength">'Drop-down lists'!$F$54:$F$57</definedName>
    <definedName name="ElementType">'Drop-down lists'!$H$2:$H$6</definedName>
    <definedName name="EnclosureMaterial">'Drop-down lists'!$J$36:$J$38</definedName>
    <definedName name="FillFluid">'Drop-down lists'!$D$75:$D$88</definedName>
    <definedName name="FluidContainsSolids">'Drop-down lists'!$D$2:$D$3</definedName>
    <definedName name="FluidState">'Drop-down lists'!$B$2:$B$5</definedName>
    <definedName name="Humidity">'Drop-down lists'!$F$36:$F$37</definedName>
    <definedName name="IngressProtection">'Drop-down lists'!$L$36:$L$46</definedName>
    <definedName name="IsolatingDiaphragm">'Drop-down lists'!$P$2:$P$7</definedName>
    <definedName name="LongTermStability">'Drop-down lists'!$D$20:$D$24</definedName>
    <definedName name="ManifoldInstrumentConnection">'Drop-down lists'!$N$20:$N$23</definedName>
    <definedName name="ManifoldMaterial">'Drop-down lists'!$L$20:$L$23</definedName>
    <definedName name="ManifoldProcessConnection">'Drop-down lists'!$P$20:$P$23</definedName>
    <definedName name="ManifoldType">'Drop-down lists'!$J$20:$J$24</definedName>
    <definedName name="MaxWorkingPressure">'Drop-down lists'!$L$2:$L$12</definedName>
    <definedName name="MountingBracket">'Drop-down lists'!$H$20:$H$22</definedName>
    <definedName name="OtherOptions">'Drop-down lists'!$B$36:$B$41</definedName>
    <definedName name="OutputSignal">'Drop-down lists'!$F$20:$F$26</definedName>
    <definedName name="OvalFlange">'Drop-down lists'!$B$20:$B$23</definedName>
    <definedName name="PressureType">'Drop-down lists'!$J$2:$J$4</definedName>
    <definedName name="SealFlangeMaterial">'Drop-down lists'!$L$54:$L$59</definedName>
    <definedName name="SealMounting1">'Drop-down lists'!$B$54:$B$56</definedName>
    <definedName name="SealMounting2">'Drop-down lists'!$D$54:$D$58</definedName>
    <definedName name="SealType">'Drop-down lists'!$P$36:$P$43</definedName>
    <definedName name="SealUpperMaterial">'Drop-down lists'!$J$54:$J$59</definedName>
    <definedName name="SealWettedParts">'Drop-down lists'!$H$54:$H$67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U16" authorId="0">
      <text>
        <r>
          <rPr>
            <b/>
            <sz val="7"/>
            <color indexed="63"/>
            <rFont val="Calibri"/>
            <family val="2"/>
            <scheme val="minor"/>
          </rPr>
          <t>Corrosivity selector</t>
        </r>
        <r>
          <rPr>
            <sz val="6"/>
            <color indexed="63"/>
            <rFont val="Calibri"/>
            <family val="2"/>
            <scheme val="minor"/>
          </rPr>
          <t xml:space="preserve">
</t>
        </r>
        <r>
          <rPr>
            <u val="single"/>
            <sz val="6"/>
            <color indexed="63"/>
            <rFont val="Calibri"/>
            <family val="2"/>
            <scheme val="minor"/>
          </rPr>
          <t>Exterior :</t>
        </r>
        <r>
          <rPr>
            <sz val="6"/>
            <color indexed="63"/>
            <rFont val="Calibri"/>
            <family val="2"/>
            <scheme val="minor"/>
          </rPr>
          <t xml:space="preserve">
C1 : Not applicable
C2 : Atmospheres with low level of pollution. Mostly rural areas.
C3 : Urban and industrial atmospheres, moderate SO</t>
        </r>
        <r>
          <rPr>
            <vertAlign val="subscript"/>
            <sz val="6"/>
            <color indexed="63"/>
            <rFont val="Calibri"/>
            <family val="2"/>
            <scheme val="minor"/>
          </rPr>
          <t>2</t>
        </r>
        <r>
          <rPr>
            <sz val="6"/>
            <color indexed="63"/>
            <rFont val="Calibri"/>
            <family val="2"/>
            <scheme val="minor"/>
          </rPr>
          <t xml:space="preserve"> pollution. Coastal areas with low salinity.
C4 : Industrial areas and coastal areas with moderate salinity.
C5-I : Industrial areas with high humidity and aggressive atmosphere.
C5-M : Coastal and offshore areas with high salinity.
</t>
        </r>
        <r>
          <rPr>
            <u val="single"/>
            <sz val="6"/>
            <color indexed="63"/>
            <rFont val="Calibri"/>
            <family val="2"/>
            <scheme val="minor"/>
          </rPr>
          <t>Interior :</t>
        </r>
        <r>
          <rPr>
            <sz val="6"/>
            <color indexed="63"/>
            <rFont val="Calibri"/>
            <family val="2"/>
            <scheme val="minor"/>
          </rPr>
          <t xml:space="preserve">
C1 : Heated buildings with clean atmospheres, e.g. offices, shops, schools, hotels, ...
C2 : Unheated buildings where condensation may occur, e.g. depots, sports halls, ...
C3 : Production rooms with high humidity and some air pollution, e.g. food-processing plants, laundries, breweries, dairies, ...
C4 : Chemical plants, swimming pools, coastal ship- and boatyards, ...
C5-I : Buildings or areas with almost permanent condensation and with high pollution.
C5-M : Buildings or areas with almost permanent condensation and with high pollution.</t>
        </r>
      </text>
    </comment>
    <comment ref="Q26" author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rFont val="Calibri"/>
            <family val="2"/>
            <scheme val="minor"/>
          </rPr>
          <t xml:space="preserve">
</t>
        </r>
        <r>
          <rPr>
            <u val="single"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 val="single"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 val="single"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 val="single"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  <comment ref="AU40" author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rFont val="Calibri"/>
            <family val="2"/>
            <scheme val="minor"/>
          </rPr>
          <t xml:space="preserve">
</t>
        </r>
        <r>
          <rPr>
            <u val="single"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 val="single"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 val="single"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 val="single"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U16" authorId="0">
      <text>
        <r>
          <rPr>
            <b/>
            <sz val="7"/>
            <color indexed="63"/>
            <rFont val="Calibri"/>
            <family val="2"/>
            <scheme val="minor"/>
          </rPr>
          <t>Corrosivity selector</t>
        </r>
        <r>
          <rPr>
            <sz val="6"/>
            <color indexed="63"/>
            <rFont val="Calibri"/>
            <family val="2"/>
            <scheme val="minor"/>
          </rPr>
          <t xml:space="preserve">
</t>
        </r>
        <r>
          <rPr>
            <u val="single"/>
            <sz val="6"/>
            <color indexed="63"/>
            <rFont val="Calibri"/>
            <family val="2"/>
            <scheme val="minor"/>
          </rPr>
          <t>Exterior :</t>
        </r>
        <r>
          <rPr>
            <sz val="6"/>
            <color indexed="63"/>
            <rFont val="Calibri"/>
            <family val="2"/>
            <scheme val="minor"/>
          </rPr>
          <t xml:space="preserve">
C1 : Not applicable
C2 : Atmospheres with low level of pollution. Mostly rural areas.
C3 : Urban and industrial atmospheres, moderate SO</t>
        </r>
        <r>
          <rPr>
            <vertAlign val="subscript"/>
            <sz val="6"/>
            <color indexed="63"/>
            <rFont val="Calibri"/>
            <family val="2"/>
            <scheme val="minor"/>
          </rPr>
          <t>2</t>
        </r>
        <r>
          <rPr>
            <sz val="6"/>
            <color indexed="63"/>
            <rFont val="Calibri"/>
            <family val="2"/>
            <scheme val="minor"/>
          </rPr>
          <t xml:space="preserve"> pollution. Coastal areas with low salinity.
C4 : Industrial areas and coastal areas with moderate salinity.
C5-I : Industrial areas with high humidity and aggressive atmosphere.
C5-M : Coastal and offshore areas with high salinity.
</t>
        </r>
        <r>
          <rPr>
            <u val="single"/>
            <sz val="6"/>
            <color indexed="63"/>
            <rFont val="Calibri"/>
            <family val="2"/>
            <scheme val="minor"/>
          </rPr>
          <t>Interior :</t>
        </r>
        <r>
          <rPr>
            <sz val="6"/>
            <color indexed="63"/>
            <rFont val="Calibri"/>
            <family val="2"/>
            <scheme val="minor"/>
          </rPr>
          <t xml:space="preserve">
C1 : Heated buildings with clean atmospheres, e.g. offices, shops, schools, hotels, ...
C2 : Unheated buildings where condensation may occur, e.g. depots, sports halls, ...
C3 : Production rooms with high humidity and some air pollution, e.g. food-processing plants, laundries, breweries, dairies, ...
C4 : Chemical plants, swimming pools, coastal ship- and boatyards, ...
C5-I : Buildings or areas with almost permanent condensation and with high pollution.
C5-M : Buildings or areas with almost permanent condensation and with high pollution.</t>
        </r>
      </text>
    </comment>
    <comment ref="Q26" author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rFont val="Calibri"/>
            <family val="2"/>
            <scheme val="minor"/>
          </rPr>
          <t xml:space="preserve">
</t>
        </r>
        <r>
          <rPr>
            <u val="single"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 val="single"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 val="single"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 val="single"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  <comment ref="AU40" author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rFont val="Calibri"/>
            <family val="2"/>
            <scheme val="minor"/>
          </rPr>
          <t xml:space="preserve">
</t>
        </r>
        <r>
          <rPr>
            <u val="single"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 val="single"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 val="single"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 val="single"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 val="single"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</commentList>
</comments>
</file>

<file path=xl/sharedStrings.xml><?xml version="1.0" encoding="utf-8"?>
<sst xmlns="http://schemas.openxmlformats.org/spreadsheetml/2006/main" count="575" uniqueCount="345">
  <si>
    <t>REV</t>
  </si>
  <si>
    <t>DATE</t>
  </si>
  <si>
    <t>BY</t>
  </si>
  <si>
    <t>CHK</t>
  </si>
  <si>
    <t>APP</t>
  </si>
  <si>
    <t xml:space="preserve"> Service</t>
  </si>
  <si>
    <t xml:space="preserve"> TAG number</t>
  </si>
  <si>
    <t xml:space="preserve"> PID number</t>
  </si>
  <si>
    <t>Page 1 of 1</t>
  </si>
  <si>
    <t>SUBJECT OF REVISION</t>
  </si>
  <si>
    <t xml:space="preserve"> Project number</t>
  </si>
  <si>
    <t xml:space="preserve"> Location</t>
  </si>
  <si>
    <t xml:space="preserve"> Hook-up drawing number</t>
  </si>
  <si>
    <t xml:space="preserve"> Fluid name</t>
  </si>
  <si>
    <t xml:space="preserve"> Fluid state</t>
  </si>
  <si>
    <t xml:space="preserve"> Fluid contains solids</t>
  </si>
  <si>
    <t xml:space="preserve"> Operating temperature</t>
  </si>
  <si>
    <t xml:space="preserve"> Operating pressure</t>
  </si>
  <si>
    <t>Units</t>
  </si>
  <si>
    <t>Min.</t>
  </si>
  <si>
    <t>Operat.</t>
  </si>
  <si>
    <t>Max.</t>
  </si>
  <si>
    <t xml:space="preserve"> Ambient temperature</t>
  </si>
  <si>
    <t xml:space="preserve"> Altitude</t>
  </si>
  <si>
    <t xml:space="preserve"> Element type</t>
  </si>
  <si>
    <t xml:space="preserve">      REFERENCE DOCUMENTS/APPLICABLE SPECIFICATIONS</t>
  </si>
  <si>
    <t xml:space="preserve">      PROCESS CONDITIONS</t>
  </si>
  <si>
    <t xml:space="preserve">      AMBIENT CONDITIONS</t>
  </si>
  <si>
    <t xml:space="preserve">      FUNCTIONAL LOCATION</t>
  </si>
  <si>
    <t xml:space="preserve">      GENERAL</t>
  </si>
  <si>
    <t xml:space="preserve">      RELIABILITY DATA</t>
  </si>
  <si>
    <t xml:space="preserve"> Fail safe detected (FIT)</t>
  </si>
  <si>
    <t xml:space="preserve"> Fail safe undetected (FIT)</t>
  </si>
  <si>
    <t xml:space="preserve"> Fail dangerous detected (FIT)</t>
  </si>
  <si>
    <t xml:space="preserve"> Fail dangerous undetected (FIT)</t>
  </si>
  <si>
    <t xml:space="preserve"> Safe failure fraction (SFF) (%)</t>
  </si>
  <si>
    <t>Rev</t>
  </si>
  <si>
    <t xml:space="preserve"> Number</t>
  </si>
  <si>
    <t xml:space="preserve"> Title</t>
  </si>
  <si>
    <t xml:space="preserve">      ENCLOSURE</t>
  </si>
  <si>
    <t xml:space="preserve"> Process connection</t>
  </si>
  <si>
    <t xml:space="preserve"> Ingress protection</t>
  </si>
  <si>
    <t xml:space="preserve"> Fill fluid</t>
  </si>
  <si>
    <t xml:space="preserve">      ACCESSORIES</t>
  </si>
  <si>
    <t xml:space="preserve"> Capillary length</t>
  </si>
  <si>
    <t>L-side</t>
  </si>
  <si>
    <t>H-side</t>
  </si>
  <si>
    <t xml:space="preserve"> Capillary internal diameter</t>
  </si>
  <si>
    <t xml:space="preserve"> Capillary material</t>
  </si>
  <si>
    <t xml:space="preserve">      NOTES</t>
  </si>
  <si>
    <t xml:space="preserve">      SUPPLIER INFORMATION</t>
  </si>
  <si>
    <t xml:space="preserve"> Manufacturer</t>
  </si>
  <si>
    <t xml:space="preserve"> Vendor</t>
  </si>
  <si>
    <t xml:space="preserve"> Vendor stamp</t>
  </si>
  <si>
    <t xml:space="preserve"> Manifold type</t>
  </si>
  <si>
    <t xml:space="preserve"> Manifold mat.</t>
  </si>
  <si>
    <t xml:space="preserve"> Manifold process connection</t>
  </si>
  <si>
    <t xml:space="preserve"> Manifold instrument connection</t>
  </si>
  <si>
    <t xml:space="preserve"> Humidity range</t>
  </si>
  <si>
    <t xml:space="preserve"> Hazardous area  classification</t>
  </si>
  <si>
    <t xml:space="preserve"> Minimum protection type</t>
  </si>
  <si>
    <t xml:space="preserve">Doc. nr.: </t>
  </si>
  <si>
    <t xml:space="preserve">      TRANSMITTER</t>
  </si>
  <si>
    <t xml:space="preserve"> Enclosure material</t>
  </si>
  <si>
    <t xml:space="preserve">      CHEMICAL SEAL</t>
  </si>
  <si>
    <t xml:space="preserve"> Capillary armor material</t>
  </si>
  <si>
    <t xml:space="preserve"> Mounting bracket</t>
  </si>
  <si>
    <t xml:space="preserve"> Seal type</t>
  </si>
  <si>
    <t xml:space="preserve"> Other options</t>
  </si>
  <si>
    <t xml:space="preserve"> Pressure transmitter model</t>
  </si>
  <si>
    <t xml:space="preserve"> Burst pressure</t>
  </si>
  <si>
    <t xml:space="preserve"> Cable gland entry</t>
  </si>
  <si>
    <t xml:space="preserve"> Seal mounting</t>
  </si>
  <si>
    <t xml:space="preserve"> Seal upper mat.</t>
  </si>
  <si>
    <t xml:space="preserve"> Flange mat.</t>
  </si>
  <si>
    <t xml:space="preserve"> Diaphragm exten. length</t>
  </si>
  <si>
    <t xml:space="preserve"> Seal wetted parts mat.</t>
  </si>
  <si>
    <t xml:space="preserve"> Seal model number</t>
  </si>
  <si>
    <t>L- press. side</t>
  </si>
  <si>
    <t>H- press. side</t>
  </si>
  <si>
    <t>Abrasiveness</t>
  </si>
  <si>
    <t xml:space="preserve"> Isolating diaphragm material</t>
  </si>
  <si>
    <t xml:space="preserve"> Oval flange material</t>
  </si>
  <si>
    <t xml:space="preserve">      SENSOR ELEMENT / BODY</t>
  </si>
  <si>
    <t xml:space="preserve"> Corrosivity cat. (ISO 12944-2)</t>
  </si>
  <si>
    <t>Ultra Therm 805 for vacuum</t>
  </si>
  <si>
    <t>Ultra Therm 805</t>
  </si>
  <si>
    <t>Propylene glycol and water</t>
  </si>
  <si>
    <t>Neobee M-20</t>
  </si>
  <si>
    <t>Glycerin and water</t>
  </si>
  <si>
    <t>Inert (Halocarbon)</t>
  </si>
  <si>
    <t>Syltherm XLT</t>
  </si>
  <si>
    <t>Silicone 705 for vacuum</t>
  </si>
  <si>
    <t>Silicone 705</t>
  </si>
  <si>
    <t>Silicone 704 for vacuum</t>
  </si>
  <si>
    <t>Silicone 704</t>
  </si>
  <si>
    <t>Reinforced stainless steel</t>
  </si>
  <si>
    <t>Silicone 200 for vacuum</t>
  </si>
  <si>
    <t>Stainless Steel + PVC coating</t>
  </si>
  <si>
    <t>Silicone 200</t>
  </si>
  <si>
    <t>Stainless Steel</t>
  </si>
  <si>
    <t>N/A</t>
  </si>
  <si>
    <t>Fill fluid</t>
  </si>
  <si>
    <t>Capillary armor</t>
  </si>
  <si>
    <t>EPDM lined with PTFE</t>
  </si>
  <si>
    <t>Silver</t>
  </si>
  <si>
    <t>Gold-plated SS 316</t>
  </si>
  <si>
    <t>Gold-plated Monel 400</t>
  </si>
  <si>
    <t>Uranus B6</t>
  </si>
  <si>
    <t>Titanium</t>
  </si>
  <si>
    <t>Tantalum</t>
  </si>
  <si>
    <t>0,075 inch</t>
  </si>
  <si>
    <t>Monel 400</t>
  </si>
  <si>
    <t>0,04 inch</t>
  </si>
  <si>
    <t>Monel</t>
  </si>
  <si>
    <t>PVDF</t>
  </si>
  <si>
    <t>Hastelloy C4</t>
  </si>
  <si>
    <t>0,03 inch</t>
  </si>
  <si>
    <t>Hastelloy C-276</t>
  </si>
  <si>
    <t>PVC</t>
  </si>
  <si>
    <t>In pipe</t>
  </si>
  <si>
    <t>1,9 mm</t>
  </si>
  <si>
    <t>SS 316</t>
  </si>
  <si>
    <t>Polypropylene</t>
  </si>
  <si>
    <t>Hastelloy B2</t>
  </si>
  <si>
    <t>150 mm</t>
  </si>
  <si>
    <t>Tongue</t>
  </si>
  <si>
    <t>1,1 mm</t>
  </si>
  <si>
    <t>SS 304</t>
  </si>
  <si>
    <t>Brass</t>
  </si>
  <si>
    <t>SS 316L lined with HALAR</t>
  </si>
  <si>
    <t>100 mm</t>
  </si>
  <si>
    <t>Non-flush</t>
  </si>
  <si>
    <t>Remote</t>
  </si>
  <si>
    <t>SS 316L</t>
  </si>
  <si>
    <t>0,7 mm</t>
  </si>
  <si>
    <t>CS</t>
  </si>
  <si>
    <t>50 mm</t>
  </si>
  <si>
    <t>Flush</t>
  </si>
  <si>
    <t>Direct</t>
  </si>
  <si>
    <t>Capillary material</t>
  </si>
  <si>
    <t>Capillary ID</t>
  </si>
  <si>
    <t>Seal flange material</t>
  </si>
  <si>
    <t>Seal upper material</t>
  </si>
  <si>
    <t>Seal wetted parts</t>
  </si>
  <si>
    <t>Diaphragm extension length</t>
  </si>
  <si>
    <t>Seal mounting 2</t>
  </si>
  <si>
    <t>Seal mounting 1</t>
  </si>
  <si>
    <t>NEMA 4X</t>
  </si>
  <si>
    <t>NEMA 3</t>
  </si>
  <si>
    <t>SIL2 certificate</t>
  </si>
  <si>
    <t>IP68</t>
  </si>
  <si>
    <t>SIL1 certificate</t>
  </si>
  <si>
    <t>Diaphragm in-line</t>
  </si>
  <si>
    <t>IP67</t>
  </si>
  <si>
    <t>ATEX certificate</t>
  </si>
  <si>
    <t>Diaphragm clamped</t>
  </si>
  <si>
    <t>IP66</t>
  </si>
  <si>
    <t>EC Declaration of conformity</t>
  </si>
  <si>
    <t>Diaphragm cell type</t>
  </si>
  <si>
    <t>IP65</t>
  </si>
  <si>
    <t>C5-M (marine)</t>
  </si>
  <si>
    <t>NACE MR0175/ISO 15156 cert.</t>
  </si>
  <si>
    <t>Wired TAG plate</t>
  </si>
  <si>
    <t>Flanged + extended diaphragm</t>
  </si>
  <si>
    <t>IP56</t>
  </si>
  <si>
    <t>C5-I (industrial)</t>
  </si>
  <si>
    <t>Hydrostatic test certificate</t>
  </si>
  <si>
    <t>NAMUR low alarm fail mode</t>
  </si>
  <si>
    <t>Diaphragm + extended flange</t>
  </si>
  <si>
    <t>IP55</t>
  </si>
  <si>
    <t>C4 (high)</t>
  </si>
  <si>
    <t>Material cert. per EN 10204 3.1</t>
  </si>
  <si>
    <t>NAMUR high alarm fail mode</t>
  </si>
  <si>
    <t>Diaphragm flanged</t>
  </si>
  <si>
    <t>G 1/2</t>
  </si>
  <si>
    <t>IP54</t>
  </si>
  <si>
    <t>Polymer</t>
  </si>
  <si>
    <t>C3 (medium)</t>
  </si>
  <si>
    <t>Seal surface finish certificate</t>
  </si>
  <si>
    <t>Transient protection</t>
  </si>
  <si>
    <t>Diaphragm screwed</t>
  </si>
  <si>
    <t>M20 x 1.5</t>
  </si>
  <si>
    <t>IP53</t>
  </si>
  <si>
    <t>Stainless steel</t>
  </si>
  <si>
    <t>C2 (low)</t>
  </si>
  <si>
    <t>noncondensing</t>
  </si>
  <si>
    <t>Calibration certificate</t>
  </si>
  <si>
    <t>Integral indicator</t>
  </si>
  <si>
    <t>1/2-14 NPT</t>
  </si>
  <si>
    <t>IP43</t>
  </si>
  <si>
    <t>Aluminum polyurethane coated</t>
  </si>
  <si>
    <t>C1 (very low)</t>
  </si>
  <si>
    <t>condensing</t>
  </si>
  <si>
    <t>Seal type</t>
  </si>
  <si>
    <t>Cable gland entry</t>
  </si>
  <si>
    <t>Ingress protection</t>
  </si>
  <si>
    <t>Enclosure material</t>
  </si>
  <si>
    <t>Corrosivity</t>
  </si>
  <si>
    <t>Humidity</t>
  </si>
  <si>
    <t>Approvals</t>
  </si>
  <si>
    <t>Other options</t>
  </si>
  <si>
    <t>low power 1 - 5 Vdc HART</t>
  </si>
  <si>
    <t>Wireless</t>
  </si>
  <si>
    <t>Five-way</t>
  </si>
  <si>
    <t>PROFIBUS PA</t>
  </si>
  <si>
    <t>10 years</t>
  </si>
  <si>
    <t>Flange</t>
  </si>
  <si>
    <t>Alloy 400</t>
  </si>
  <si>
    <t>Four-way</t>
  </si>
  <si>
    <t>FOUNDATION fieldbus</t>
  </si>
  <si>
    <t>7 years</t>
  </si>
  <si>
    <t>Plated CS</t>
  </si>
  <si>
    <t>1/2-14 NPTm</t>
  </si>
  <si>
    <t>Alloy C-276</t>
  </si>
  <si>
    <t>Three-way</t>
  </si>
  <si>
    <t>Panel mounting</t>
  </si>
  <si>
    <t>4 - 20 mA HART 7</t>
  </si>
  <si>
    <t>5 years</t>
  </si>
  <si>
    <t>Cast Alloy 400</t>
  </si>
  <si>
    <t>1/2-14 NPTf</t>
  </si>
  <si>
    <t>One-way</t>
  </si>
  <si>
    <t>Wall mounting</t>
  </si>
  <si>
    <t>4 - 20 mA HART 5</t>
  </si>
  <si>
    <t>2 years</t>
  </si>
  <si>
    <t>Cast C-276</t>
  </si>
  <si>
    <t>1/4-18 NPTf</t>
  </si>
  <si>
    <t>2" pipe mounting</t>
  </si>
  <si>
    <t>4 - 20 mA</t>
  </si>
  <si>
    <t>1 year</t>
  </si>
  <si>
    <t>Manifold process connection</t>
  </si>
  <si>
    <t>Manifold instrument connection</t>
  </si>
  <si>
    <t>Manifold material</t>
  </si>
  <si>
    <t>Manifold type</t>
  </si>
  <si>
    <t>Mounting bracket</t>
  </si>
  <si>
    <t>Output signal</t>
  </si>
  <si>
    <t>Long term stability</t>
  </si>
  <si>
    <t>Oval flange</t>
  </si>
  <si>
    <t>6092 psig</t>
  </si>
  <si>
    <t>4500 psig</t>
  </si>
  <si>
    <t>3626 psig</t>
  </si>
  <si>
    <t>2000 psig</t>
  </si>
  <si>
    <t>750 psig</t>
  </si>
  <si>
    <t>Gold plated SS</t>
  </si>
  <si>
    <t>26000 psig</t>
  </si>
  <si>
    <t>420 barg</t>
  </si>
  <si>
    <t>Gold plated Alloy 400</t>
  </si>
  <si>
    <t>11000 psig</t>
  </si>
  <si>
    <t>310 barg</t>
  </si>
  <si>
    <t>Silicon resonant</t>
  </si>
  <si>
    <t>10000 psig</t>
  </si>
  <si>
    <t>250 barg</t>
  </si>
  <si>
    <t>Capacitive</t>
  </si>
  <si>
    <t>Biphasic liquid/gas</t>
  </si>
  <si>
    <t>1792,64 barg</t>
  </si>
  <si>
    <t>138 barg</t>
  </si>
  <si>
    <t>Differential pressure</t>
  </si>
  <si>
    <t>Piezo-electric</t>
  </si>
  <si>
    <t>High</t>
  </si>
  <si>
    <t>Gas</t>
  </si>
  <si>
    <t>758,42 barg</t>
  </si>
  <si>
    <t>51,7 barg</t>
  </si>
  <si>
    <t>Relative pressure</t>
  </si>
  <si>
    <t>Piezo-resistive</t>
  </si>
  <si>
    <t>Moderate</t>
  </si>
  <si>
    <t>NO</t>
  </si>
  <si>
    <t>Liquid</t>
  </si>
  <si>
    <t>SS316L</t>
  </si>
  <si>
    <t>689,47 barg</t>
  </si>
  <si>
    <t>URL</t>
  </si>
  <si>
    <t>Absolute pressure</t>
  </si>
  <si>
    <t>Resistive</t>
  </si>
  <si>
    <t>Low</t>
  </si>
  <si>
    <t>YES</t>
  </si>
  <si>
    <t>Solid</t>
  </si>
  <si>
    <t>Isolating diaphragm</t>
  </si>
  <si>
    <t>Burst pressure</t>
  </si>
  <si>
    <t>Max. working pressure</t>
  </si>
  <si>
    <t>Pressure type</t>
  </si>
  <si>
    <t>Element type</t>
  </si>
  <si>
    <t>Fluid contains solids</t>
  </si>
  <si>
    <t>Fluid state</t>
  </si>
  <si>
    <t>11-Y-1-A</t>
  </si>
  <si>
    <t>28"-M-11036</t>
  </si>
  <si>
    <r>
      <t>NACAG - DeN</t>
    </r>
    <r>
      <rPr>
        <vertAlign val="subscript"/>
        <sz val="8"/>
        <color theme="1"/>
        <rFont val="Calibri"/>
        <family val="2"/>
      </rPr>
      <t>2</t>
    </r>
    <r>
      <rPr>
        <sz val="8"/>
        <color theme="1"/>
        <rFont val="Calibri"/>
        <family val="2"/>
      </rPr>
      <t>O</t>
    </r>
  </si>
  <si>
    <t>Plant</t>
  </si>
  <si>
    <t>Nitric Acid</t>
  </si>
  <si>
    <t>Section</t>
  </si>
  <si>
    <t>11 - E</t>
  </si>
  <si>
    <t>Tail of Nitric acid plant</t>
  </si>
  <si>
    <t>Class II, Division 1, Group IIC</t>
  </si>
  <si>
    <t>bara</t>
  </si>
  <si>
    <t>Tail Gas</t>
  </si>
  <si>
    <t>°C</t>
  </si>
  <si>
    <t>%</t>
  </si>
  <si>
    <t>80 - 95</t>
  </si>
  <si>
    <t>m</t>
  </si>
  <si>
    <t>Flanged</t>
  </si>
  <si>
    <t>Flow Direction</t>
  </si>
  <si>
    <t>Vertical - Up</t>
  </si>
  <si>
    <t>Steam Number</t>
  </si>
  <si>
    <t>Pipe size</t>
  </si>
  <si>
    <t>Material</t>
  </si>
  <si>
    <t>28" SS 5S</t>
  </si>
  <si>
    <t>Update Rate</t>
  </si>
  <si>
    <t>1 sec</t>
  </si>
  <si>
    <t>Process medium</t>
  </si>
  <si>
    <r>
      <t>Gases N</t>
    </r>
    <r>
      <rPr>
        <vertAlign val="subscript"/>
        <sz val="8"/>
        <color theme="1"/>
        <rFont val="Calibri"/>
        <family val="2"/>
      </rPr>
      <t>2,</t>
    </r>
    <r>
      <rPr>
        <sz val="8"/>
        <color theme="1"/>
        <rFont val="Calibri"/>
        <family val="2"/>
      </rPr>
      <t xml:space="preserve"> O</t>
    </r>
    <r>
      <rPr>
        <vertAlign val="subscript"/>
        <sz val="8"/>
        <color theme="1"/>
        <rFont val="Calibri"/>
        <family val="2"/>
      </rPr>
      <t xml:space="preserve">2, </t>
    </r>
    <r>
      <rPr>
        <sz val="8"/>
        <color theme="1"/>
        <rFont val="Calibri"/>
        <family val="2"/>
      </rPr>
      <t>NO</t>
    </r>
    <r>
      <rPr>
        <vertAlign val="subscript"/>
        <sz val="8"/>
        <color theme="1"/>
        <rFont val="Calibri"/>
        <family val="2"/>
      </rPr>
      <t>x</t>
    </r>
    <r>
      <rPr>
        <sz val="8"/>
        <color theme="1"/>
        <rFont val="Calibri"/>
        <family val="2"/>
      </rPr>
      <t xml:space="preserve"> and N</t>
    </r>
    <r>
      <rPr>
        <vertAlign val="subscript"/>
        <sz val="8"/>
        <color theme="1"/>
        <rFont val="Calibri"/>
        <family val="2"/>
      </rPr>
      <t>2</t>
    </r>
    <r>
      <rPr>
        <sz val="8"/>
        <color theme="1"/>
        <rFont val="Calibri"/>
        <family val="2"/>
      </rPr>
      <t>O ppm</t>
    </r>
  </si>
  <si>
    <t>kg/m³</t>
  </si>
  <si>
    <t xml:space="preserve"> Density</t>
  </si>
  <si>
    <t>mPa.s</t>
  </si>
  <si>
    <t xml:space="preserve"> Viscosity</t>
  </si>
  <si>
    <t>Fail safe action</t>
  </si>
  <si>
    <t>Monómeros Information confidential</t>
  </si>
  <si>
    <t>AM</t>
  </si>
  <si>
    <t>AIT-11E02</t>
  </si>
  <si>
    <t>A-11E02</t>
  </si>
  <si>
    <t>Nitrous oxide analyzer</t>
  </si>
  <si>
    <t xml:space="preserve"> Type of technology</t>
  </si>
  <si>
    <t>Up Scale</t>
  </si>
  <si>
    <t>ppm</t>
  </si>
  <si>
    <t>Sample Gas</t>
  </si>
  <si>
    <r>
      <t>N</t>
    </r>
    <r>
      <rPr>
        <vertAlign val="subscript"/>
        <sz val="8"/>
        <color theme="1"/>
        <rFont val="Calibri"/>
        <family val="2"/>
      </rPr>
      <t>2</t>
    </r>
    <r>
      <rPr>
        <sz val="8"/>
        <color theme="1"/>
        <rFont val="Calibri"/>
        <family val="2"/>
      </rPr>
      <t>O</t>
    </r>
  </si>
  <si>
    <t>Housing Protection</t>
  </si>
  <si>
    <t>IP 65</t>
  </si>
  <si>
    <t>Vac</t>
  </si>
  <si>
    <t>Non-dispersive infrared absorption</t>
  </si>
  <si>
    <t xml:space="preserve">Infrared Photometer </t>
  </si>
  <si>
    <t>≤ 1:20</t>
  </si>
  <si>
    <t>Measuring range ratio</t>
  </si>
  <si>
    <t>≤ 1% of span</t>
  </si>
  <si>
    <t>Linearity error</t>
  </si>
  <si>
    <t>Repeatability</t>
  </si>
  <si>
    <t>≤ 0,25% of span</t>
  </si>
  <si>
    <t>Gas lines and connectors</t>
  </si>
  <si>
    <t>SS316L or equivalent</t>
  </si>
  <si>
    <t>Power supply</t>
  </si>
  <si>
    <t>Output signal / communication</t>
  </si>
  <si>
    <t>Measuring range</t>
  </si>
  <si>
    <r>
      <t>N</t>
    </r>
    <r>
      <rPr>
        <vertAlign val="subscript"/>
        <sz val="12"/>
        <color theme="1"/>
        <rFont val="Verdana"/>
        <family val="2"/>
      </rPr>
      <t>2</t>
    </r>
    <r>
      <rPr>
        <sz val="12"/>
        <color theme="1"/>
        <rFont val="Verdana"/>
        <family val="2"/>
      </rPr>
      <t>O Analyzer
Datasheet</t>
    </r>
  </si>
  <si>
    <r>
      <t>O</t>
    </r>
    <r>
      <rPr>
        <vertAlign val="subscript"/>
        <sz val="12"/>
        <color theme="1"/>
        <rFont val="Verdana"/>
        <family val="2"/>
      </rPr>
      <t>2</t>
    </r>
    <r>
      <rPr>
        <sz val="12"/>
        <color theme="1"/>
        <rFont val="Verdana"/>
        <family val="2"/>
      </rPr>
      <t xml:space="preserve"> Analyzer
Datasheet</t>
    </r>
  </si>
  <si>
    <t>Oxigen analyzer</t>
  </si>
  <si>
    <t>Paramagnetic</t>
  </si>
  <si>
    <t>Oxygen Analyzer</t>
  </si>
  <si>
    <t>Oxygen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</si>
</sst>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6"/>
      <color theme="1"/>
      <name val="Verdana"/>
      <family val="2"/>
    </font>
    <font>
      <b/>
      <sz val="7"/>
      <color theme="1"/>
      <name val="Verdana"/>
      <family val="2"/>
    </font>
    <font>
      <u val="single"/>
      <sz val="8"/>
      <color theme="1"/>
      <name val="Calibri"/>
      <family val="2"/>
    </font>
    <font>
      <sz val="8"/>
      <color theme="0" tint="-0.24993999302387238"/>
      <name val="Calibri"/>
      <family val="2"/>
    </font>
    <font>
      <b/>
      <sz val="8"/>
      <color theme="1"/>
      <name val="Calibri"/>
      <family val="2"/>
      <scheme val="minor"/>
    </font>
    <font>
      <sz val="8"/>
      <color theme="0" tint="-0.4999699890613556"/>
      <name val="Calibri"/>
      <family val="2"/>
      <scheme val="minor"/>
    </font>
    <font>
      <sz val="8"/>
      <color theme="0" tint="-0.24997000396251678"/>
      <name val="Calibri"/>
      <family val="2"/>
    </font>
    <font>
      <sz val="8"/>
      <name val="Calibri"/>
      <family val="2"/>
    </font>
    <font>
      <sz val="12"/>
      <color theme="1"/>
      <name val="Verdana"/>
      <family val="2"/>
    </font>
    <font>
      <b/>
      <sz val="7"/>
      <color indexed="63"/>
      <name val="Calibri"/>
      <family val="2"/>
      <scheme val="minor"/>
    </font>
    <font>
      <b/>
      <sz val="6"/>
      <name val="Calibri"/>
      <family val="2"/>
      <scheme val="minor"/>
    </font>
    <font>
      <sz val="6"/>
      <color indexed="63"/>
      <name val="Calibri"/>
      <family val="2"/>
      <scheme val="minor"/>
    </font>
    <font>
      <u val="single"/>
      <sz val="6"/>
      <color indexed="12"/>
      <name val="Calibri"/>
      <family val="2"/>
      <scheme val="minor"/>
    </font>
    <font>
      <sz val="6"/>
      <color indexed="12"/>
      <name val="Calibri"/>
      <family val="2"/>
      <scheme val="minor"/>
    </font>
    <font>
      <u val="single"/>
      <sz val="6"/>
      <color indexed="63"/>
      <name val="Calibri"/>
      <family val="2"/>
      <scheme val="minor"/>
    </font>
    <font>
      <vertAlign val="subscript"/>
      <sz val="6"/>
      <color indexed="63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8"/>
      <color theme="1"/>
      <name val="Calibri"/>
      <family val="2"/>
    </font>
    <font>
      <vertAlign val="subscript"/>
      <sz val="12"/>
      <color theme="1"/>
      <name val="Verdan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D6"/>
        <bgColor indexed="64"/>
      </patternFill>
    </fill>
    <fill>
      <patternFill patternType="solid">
        <fgColor rgb="FFEBEBEB"/>
        <bgColor indexed="64"/>
      </patternFill>
    </fill>
  </fills>
  <borders count="67">
    <border>
      <left/>
      <right/>
      <top/>
      <bottom/>
      <diagonal/>
    </border>
    <border>
      <left/>
      <right style="thin"/>
      <top style="thin"/>
      <bottom style="thin">
        <color theme="0" tint="-0.3499799966812134"/>
      </bottom>
    </border>
    <border>
      <left style="thin">
        <color theme="0" tint="-0.3499799966812134"/>
      </left>
      <right/>
      <top style="thin"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/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/>
    </border>
    <border>
      <left/>
      <right style="thin"/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theme="0" tint="-0.3499799966812134"/>
      </top>
      <bottom style="thin"/>
    </border>
    <border>
      <left/>
      <right style="thin"/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/>
      <top style="thin"/>
      <bottom style="thin">
        <color theme="0" tint="-0.3499799966812134"/>
      </bottom>
    </border>
    <border>
      <left/>
      <right/>
      <top style="thin"/>
      <bottom style="thin">
        <color theme="0" tint="-0.3499799966812134"/>
      </bottom>
    </border>
    <border>
      <left/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/>
      <top style="thin">
        <color theme="0" tint="-0.3499799966812134"/>
      </top>
      <bottom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/>
      <top style="thin">
        <color theme="0" tint="-0.3499799966812134"/>
      </top>
      <bottom/>
    </border>
    <border>
      <left/>
      <right style="thin">
        <color theme="0" tint="-0.3499799966812134"/>
      </right>
      <top style="thin"/>
      <bottom/>
    </border>
    <border>
      <left/>
      <right style="thin">
        <color theme="0" tint="-0.3499799966812134"/>
      </right>
      <top/>
      <bottom/>
    </border>
    <border>
      <left style="thin"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/>
      <top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/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/>
      <right style="thin">
        <color theme="0" tint="-0.3499799966812134"/>
      </right>
      <top style="thin"/>
      <bottom style="thin"/>
    </border>
    <border>
      <left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7">
    <xf numFmtId="0" fontId="0" fillId="0" borderId="0" xfId="0"/>
    <xf numFmtId="0" fontId="3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 indent="1"/>
      <protection/>
    </xf>
    <xf numFmtId="0" fontId="2" fillId="0" borderId="5" xfId="0" applyFont="1" applyBorder="1" applyAlignment="1" applyProtection="1">
      <alignment horizontal="left" vertical="center" indent="1"/>
      <protection/>
    </xf>
    <xf numFmtId="0" fontId="2" fillId="0" borderId="14" xfId="0" applyFont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 inden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0" fillId="0" borderId="15" xfId="0" applyBorder="1"/>
    <xf numFmtId="0" fontId="0" fillId="0" borderId="16" xfId="0" applyBorder="1"/>
    <xf numFmtId="0" fontId="0" fillId="0" borderId="16" xfId="0" applyFill="1" applyBorder="1"/>
    <xf numFmtId="0" fontId="0" fillId="0" borderId="15" xfId="0" applyFill="1" applyBorder="1"/>
    <xf numFmtId="0" fontId="0" fillId="0" borderId="17" xfId="0" applyBorder="1"/>
    <xf numFmtId="0" fontId="0" fillId="0" borderId="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20" fillId="0" borderId="0" xfId="0" applyFont="1"/>
    <xf numFmtId="0" fontId="20" fillId="2" borderId="20" xfId="0" applyFont="1" applyFill="1" applyBorder="1"/>
    <xf numFmtId="0" fontId="2" fillId="0" borderId="13" xfId="0" applyFont="1" applyBorder="1" applyAlignment="1" applyProtection="1">
      <alignment horizontal="left" vertical="center" indent="1"/>
      <protection/>
    </xf>
    <xf numFmtId="0" fontId="2" fillId="0" borderId="5" xfId="0" applyFont="1" applyBorder="1" applyAlignment="1" applyProtection="1">
      <alignment horizontal="left" vertical="center" indent="1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 inden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indent="1"/>
      <protection/>
    </xf>
    <xf numFmtId="0" fontId="2" fillId="0" borderId="5" xfId="0" applyFont="1" applyBorder="1" applyAlignment="1" applyProtection="1">
      <alignment horizontal="left" vertical="center" indent="1"/>
      <protection/>
    </xf>
    <xf numFmtId="0" fontId="2" fillId="0" borderId="14" xfId="0" applyFont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 inden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0" fillId="0" borderId="37" xfId="0" applyBorder="1" applyProtection="1">
      <protection/>
    </xf>
    <xf numFmtId="0" fontId="2" fillId="3" borderId="30" xfId="0" applyFont="1" applyFill="1" applyBorder="1" applyAlignment="1" applyProtection="1">
      <alignment horizontal="center" vertical="center"/>
      <protection/>
    </xf>
    <xf numFmtId="0" fontId="2" fillId="3" borderId="31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 indent="1"/>
      <protection/>
    </xf>
    <xf numFmtId="0" fontId="2" fillId="0" borderId="5" xfId="0" applyFont="1" applyBorder="1" applyAlignment="1" applyProtection="1">
      <alignment horizontal="left" vertical="center" indent="1"/>
      <protection/>
    </xf>
    <xf numFmtId="0" fontId="2" fillId="0" borderId="14" xfId="0" applyFont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 indent="1"/>
      <protection/>
    </xf>
    <xf numFmtId="0" fontId="5" fillId="2" borderId="21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5" fillId="2" borderId="22" xfId="0" applyFont="1" applyFill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5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 indent="1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left"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 indent="1"/>
      <protection/>
    </xf>
    <xf numFmtId="0" fontId="2" fillId="0" borderId="46" xfId="0" applyFont="1" applyBorder="1" applyAlignment="1" applyProtection="1">
      <alignment horizontal="left" vertical="center" indent="1"/>
      <protection/>
    </xf>
    <xf numFmtId="0" fontId="2" fillId="0" borderId="47" xfId="0" applyFont="1" applyBorder="1" applyAlignment="1" applyProtection="1">
      <alignment horizontal="left" vertical="center" indent="1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5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24" xfId="0" applyFont="1" applyBorder="1" applyAlignment="1" applyProtection="1">
      <alignment horizontal="left" vertical="center" indent="1"/>
      <protection/>
    </xf>
    <xf numFmtId="0" fontId="0" fillId="0" borderId="4" xfId="0" applyBorder="1"/>
    <xf numFmtId="0" fontId="0" fillId="0" borderId="22" xfId="0" applyBorder="1"/>
    <xf numFmtId="0" fontId="2" fillId="0" borderId="36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28" xfId="0" applyFont="1" applyBorder="1" applyAlignment="1" applyProtection="1">
      <alignment horizontal="left" vertical="center" indent="1"/>
      <protection/>
    </xf>
    <xf numFmtId="0" fontId="2" fillId="0" borderId="1" xfId="0" applyFont="1" applyBorder="1" applyAlignment="1" applyProtection="1">
      <alignment horizontal="left" vertical="center" indent="1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 indent="1"/>
      <protection/>
    </xf>
    <xf numFmtId="0" fontId="2" fillId="0" borderId="49" xfId="0" applyFont="1" applyBorder="1" applyAlignment="1" applyProtection="1">
      <alignment horizontal="left" vertical="center" indent="1"/>
      <protection/>
    </xf>
    <xf numFmtId="0" fontId="2" fillId="0" borderId="50" xfId="0" applyFont="1" applyBorder="1" applyAlignment="1" applyProtection="1">
      <alignment horizontal="left" vertical="center" indent="1"/>
      <protection/>
    </xf>
    <xf numFmtId="49" fontId="2" fillId="0" borderId="13" xfId="0" applyNumberFormat="1" applyFont="1" applyBorder="1" applyAlignment="1" applyProtection="1">
      <alignment horizontal="left" vertical="center" indent="1"/>
      <protection/>
    </xf>
    <xf numFmtId="49" fontId="2" fillId="0" borderId="5" xfId="0" applyNumberFormat="1" applyFont="1" applyBorder="1" applyAlignment="1" applyProtection="1">
      <alignment horizontal="left" vertical="center" indent="1"/>
      <protection/>
    </xf>
    <xf numFmtId="49" fontId="2" fillId="0" borderId="6" xfId="0" applyNumberFormat="1" applyFont="1" applyBorder="1" applyAlignment="1" applyProtection="1">
      <alignment horizontal="left" vertical="center" indent="1"/>
      <protection/>
    </xf>
    <xf numFmtId="0" fontId="11" fillId="0" borderId="30" xfId="0" applyFont="1" applyBorder="1" applyAlignment="1" applyProtection="1">
      <alignment horizontal="left" textRotation="90"/>
      <protection/>
    </xf>
    <xf numFmtId="0" fontId="11" fillId="0" borderId="51" xfId="0" applyFont="1" applyBorder="1" applyAlignment="1" applyProtection="1">
      <alignment horizontal="left" textRotation="90"/>
      <protection/>
    </xf>
    <xf numFmtId="0" fontId="11" fillId="0" borderId="32" xfId="0" applyFont="1" applyBorder="1" applyAlignment="1" applyProtection="1">
      <alignment horizontal="left" textRotation="90"/>
      <protection/>
    </xf>
    <xf numFmtId="0" fontId="11" fillId="0" borderId="52" xfId="0" applyFont="1" applyBorder="1" applyAlignment="1" applyProtection="1">
      <alignment horizontal="left" textRotation="90"/>
      <protection/>
    </xf>
    <xf numFmtId="0" fontId="11" fillId="0" borderId="53" xfId="0" applyFont="1" applyBorder="1" applyAlignment="1" applyProtection="1">
      <alignment horizontal="left" textRotation="90"/>
      <protection/>
    </xf>
    <xf numFmtId="0" fontId="11" fillId="0" borderId="54" xfId="0" applyFont="1" applyBorder="1" applyAlignment="1" applyProtection="1">
      <alignment horizontal="left" textRotation="90"/>
      <protection/>
    </xf>
    <xf numFmtId="0" fontId="11" fillId="0" borderId="48" xfId="0" applyFont="1" applyBorder="1" applyAlignment="1" applyProtection="1">
      <alignment horizontal="left" textRotation="90"/>
      <protection/>
    </xf>
    <xf numFmtId="0" fontId="11" fillId="0" borderId="55" xfId="0" applyFont="1" applyBorder="1" applyAlignment="1" applyProtection="1">
      <alignment horizontal="left" textRotation="90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 applyProtection="1">
      <alignment horizontal="center" vertical="center"/>
      <protection/>
    </xf>
    <xf numFmtId="164" fontId="2" fillId="0" borderId="5" xfId="0" applyNumberFormat="1" applyFont="1" applyBorder="1" applyAlignment="1" applyProtection="1">
      <alignment horizontal="center" vertical="center"/>
      <protection/>
    </xf>
    <xf numFmtId="164" fontId="2" fillId="0" borderId="6" xfId="0" applyNumberFormat="1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textRotation="90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164" fontId="3" fillId="0" borderId="21" xfId="0" applyNumberFormat="1" applyFont="1" applyBorder="1" applyAlignment="1" applyProtection="1">
      <alignment horizontal="center" vertical="center"/>
      <protection/>
    </xf>
    <xf numFmtId="164" fontId="3" fillId="0" borderId="4" xfId="0" applyNumberFormat="1" applyFont="1" applyBorder="1" applyAlignment="1" applyProtection="1">
      <alignment horizontal="center" vertical="center"/>
      <protection/>
    </xf>
    <xf numFmtId="164" fontId="3" fillId="0" borderId="22" xfId="0" applyNumberFormat="1" applyFont="1" applyBorder="1" applyAlignment="1" applyProtection="1">
      <alignment horizontal="center" vertical="center"/>
      <protection/>
    </xf>
    <xf numFmtId="164" fontId="2" fillId="0" borderId="27" xfId="0" applyNumberFormat="1" applyFont="1" applyBorder="1" applyAlignment="1" applyProtection="1">
      <alignment horizontal="center" vertical="center"/>
      <protection/>
    </xf>
    <xf numFmtId="164" fontId="2" fillId="0" borderId="28" xfId="0" applyNumberFormat="1" applyFont="1" applyBorder="1" applyAlignment="1" applyProtection="1">
      <alignment horizontal="center" vertical="center"/>
      <protection/>
    </xf>
    <xf numFmtId="164" fontId="2" fillId="0" borderId="1" xfId="0" applyNumberFormat="1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4" fontId="2" fillId="0" borderId="23" xfId="0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6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11" fillId="0" borderId="2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 indent="1"/>
      <protection/>
    </xf>
    <xf numFmtId="0" fontId="2" fillId="0" borderId="4" xfId="0" applyFont="1" applyBorder="1" applyAlignment="1" applyProtection="1">
      <alignment horizontal="left" vertical="center" indent="1"/>
      <protection/>
    </xf>
    <xf numFmtId="0" fontId="2" fillId="0" borderId="22" xfId="0" applyFont="1" applyBorder="1" applyAlignment="1" applyProtection="1">
      <alignment horizontal="left" vertical="center" inden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left" vertical="center" indent="1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66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top"/>
      <protection/>
    </xf>
    <xf numFmtId="0" fontId="2" fillId="0" borderId="50" xfId="0" applyFont="1" applyBorder="1" applyAlignment="1" applyProtection="1">
      <alignment horizontal="left" vertical="top"/>
      <protection/>
    </xf>
    <xf numFmtId="0" fontId="2" fillId="0" borderId="32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33" xfId="0" applyFont="1" applyBorder="1" applyAlignment="1" applyProtection="1">
      <alignment horizontal="left" vertical="top"/>
      <protection/>
    </xf>
    <xf numFmtId="0" fontId="2" fillId="0" borderId="34" xfId="0" applyFont="1" applyBorder="1" applyAlignment="1" applyProtection="1">
      <alignment horizontal="left" vertical="top"/>
      <protection/>
    </xf>
    <xf numFmtId="0" fontId="2" fillId="0" borderId="8" xfId="0" applyFont="1" applyBorder="1" applyAlignment="1" applyProtection="1">
      <alignment horizontal="left" vertical="top"/>
      <protection/>
    </xf>
    <xf numFmtId="0" fontId="2" fillId="0" borderId="35" xfId="0" applyFont="1" applyBorder="1" applyAlignment="1" applyProtection="1">
      <alignment horizontal="left" vertical="top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5" fillId="0" borderId="8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49" fontId="2" fillId="0" borderId="27" xfId="0" applyNumberFormat="1" applyFont="1" applyBorder="1" applyAlignment="1" applyProtection="1">
      <alignment horizontal="left" vertical="center" indent="1"/>
      <protection/>
    </xf>
    <xf numFmtId="49" fontId="2" fillId="0" borderId="28" xfId="0" applyNumberFormat="1" applyFont="1" applyBorder="1" applyAlignment="1" applyProtection="1">
      <alignment horizontal="left" vertical="center" indent="1"/>
      <protection/>
    </xf>
    <xf numFmtId="49" fontId="2" fillId="0" borderId="1" xfId="0" applyNumberFormat="1" applyFont="1" applyBorder="1" applyAlignment="1" applyProtection="1">
      <alignment horizontal="left" vertical="center" indent="1"/>
      <protection/>
    </xf>
    <xf numFmtId="0" fontId="3" fillId="2" borderId="2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indent="1"/>
      <protection/>
    </xf>
    <xf numFmtId="0" fontId="3" fillId="0" borderId="4" xfId="0" applyFont="1" applyBorder="1" applyAlignment="1" applyProtection="1">
      <alignment horizontal="left" vertical="center" indent="1"/>
      <protection/>
    </xf>
    <xf numFmtId="0" fontId="3" fillId="0" borderId="22" xfId="0" applyFont="1" applyBorder="1" applyAlignment="1" applyProtection="1">
      <alignment horizontal="lef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38100</xdr:rowOff>
    </xdr:from>
    <xdr:to>
      <xdr:col>15</xdr:col>
      <xdr:colOff>209550</xdr:colOff>
      <xdr:row>3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8600"/>
          <a:ext cx="1447800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38100</xdr:rowOff>
    </xdr:from>
    <xdr:to>
      <xdr:col>15</xdr:col>
      <xdr:colOff>209550</xdr:colOff>
      <xdr:row>3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8600"/>
          <a:ext cx="1447800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I69"/>
  <sheetViews>
    <sheetView showGridLines="0" zoomScale="106" zoomScaleNormal="106" workbookViewId="0" topLeftCell="A4">
      <selection activeCell="BL24" sqref="BL24"/>
    </sheetView>
  </sheetViews>
  <sheetFormatPr defaultColWidth="9.140625" defaultRowHeight="15"/>
  <cols>
    <col min="1" max="1" width="1.8515625" style="0" customWidth="1"/>
    <col min="2" max="13" width="1.421875" style="0" customWidth="1"/>
    <col min="14" max="14" width="2.7109375" style="0" customWidth="1"/>
    <col min="15" max="15" width="0.13671875" style="0" customWidth="1"/>
    <col min="16" max="16" width="5.7109375" style="0" customWidth="1"/>
    <col min="17" max="32" width="1.421875" style="0" customWidth="1"/>
    <col min="33" max="33" width="2.28125" style="0" customWidth="1"/>
    <col min="34" max="44" width="1.421875" style="0" customWidth="1"/>
    <col min="45" max="45" width="0.13671875" style="0" customWidth="1"/>
    <col min="46" max="46" width="5.7109375" style="0" customWidth="1"/>
    <col min="47" max="61" width="1.421875" style="0" customWidth="1"/>
  </cols>
  <sheetData>
    <row r="2" spans="1:61" ht="15" customHeight="1">
      <c r="A2" s="173" t="s">
        <v>61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216" t="s">
        <v>339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8"/>
      <c r="AS2" s="7"/>
      <c r="AT2" s="208" t="s">
        <v>10</v>
      </c>
      <c r="AU2" s="208"/>
      <c r="AV2" s="208"/>
      <c r="AW2" s="208"/>
      <c r="AX2" s="208"/>
      <c r="AY2" s="209"/>
      <c r="AZ2" s="210" t="s">
        <v>284</v>
      </c>
      <c r="BA2" s="211"/>
      <c r="BB2" s="211"/>
      <c r="BC2" s="211"/>
      <c r="BD2" s="211"/>
      <c r="BE2" s="211"/>
      <c r="BF2" s="211"/>
      <c r="BG2" s="211"/>
      <c r="BH2" s="211"/>
      <c r="BI2" s="212"/>
    </row>
    <row r="3" spans="1:61" ht="13.5" customHeight="1">
      <c r="A3" s="173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219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1"/>
      <c r="AS3" s="8"/>
      <c r="AT3" s="208" t="s">
        <v>285</v>
      </c>
      <c r="AU3" s="208"/>
      <c r="AV3" s="208"/>
      <c r="AW3" s="208"/>
      <c r="AX3" s="208"/>
      <c r="AY3" s="209"/>
      <c r="AZ3" s="213" t="s">
        <v>286</v>
      </c>
      <c r="BA3" s="214"/>
      <c r="BB3" s="214"/>
      <c r="BC3" s="214"/>
      <c r="BD3" s="214"/>
      <c r="BE3" s="214"/>
      <c r="BF3" s="214"/>
      <c r="BG3" s="214"/>
      <c r="BH3" s="214"/>
      <c r="BI3" s="215"/>
    </row>
    <row r="4" spans="1:61" ht="15" customHeight="1">
      <c r="A4" s="173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222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4"/>
      <c r="AS4" s="9"/>
      <c r="AT4" s="208" t="s">
        <v>287</v>
      </c>
      <c r="AU4" s="208"/>
      <c r="AV4" s="208"/>
      <c r="AW4" s="208"/>
      <c r="AX4" s="208"/>
      <c r="AY4" s="209"/>
      <c r="AZ4" s="213" t="s">
        <v>288</v>
      </c>
      <c r="BA4" s="214"/>
      <c r="BB4" s="214"/>
      <c r="BC4" s="214"/>
      <c r="BD4" s="214"/>
      <c r="BE4" s="214"/>
      <c r="BF4" s="214"/>
      <c r="BG4" s="214"/>
      <c r="BH4" s="214"/>
      <c r="BI4" s="215"/>
    </row>
    <row r="5" spans="1:61" ht="11.1" customHeight="1">
      <c r="A5" s="173"/>
      <c r="B5" s="110" t="s">
        <v>29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F5" s="110" t="s">
        <v>28</v>
      </c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2"/>
    </row>
    <row r="6" spans="1:61" ht="10.5" customHeight="1">
      <c r="A6" s="173"/>
      <c r="B6" s="103">
        <v>1</v>
      </c>
      <c r="C6" s="104"/>
      <c r="D6" s="105" t="s">
        <v>6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14" t="s">
        <v>315</v>
      </c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03">
        <f>+B62+1</f>
        <v>52</v>
      </c>
      <c r="AG6" s="104"/>
      <c r="AH6" s="105" t="s">
        <v>5</v>
      </c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77" t="s">
        <v>317</v>
      </c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</row>
    <row r="7" spans="1:61" ht="11.1" customHeight="1">
      <c r="A7" s="173"/>
      <c r="B7" s="76">
        <f>B6+1</f>
        <v>2</v>
      </c>
      <c r="C7" s="77"/>
      <c r="D7" s="196" t="s">
        <v>7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18" t="s">
        <v>282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76">
        <f>AF6+1</f>
        <v>53</v>
      </c>
      <c r="AG7" s="129"/>
      <c r="AH7" s="196" t="s">
        <v>11</v>
      </c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18" t="s">
        <v>289</v>
      </c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</row>
    <row r="8" spans="1:61" ht="11.1" customHeight="1">
      <c r="A8" s="173"/>
      <c r="B8" s="76">
        <f aca="true" t="shared" si="0" ref="B8:B20">B7+1</f>
        <v>3</v>
      </c>
      <c r="C8" s="77"/>
      <c r="D8" s="196" t="s">
        <v>300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18" t="s">
        <v>283</v>
      </c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76">
        <f>AF7+1</f>
        <v>54</v>
      </c>
      <c r="AG8" s="129"/>
      <c r="AH8" s="196" t="s">
        <v>59</v>
      </c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225" t="s">
        <v>290</v>
      </c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</row>
    <row r="9" spans="1:61" ht="11.1" customHeight="1">
      <c r="A9" s="173"/>
      <c r="B9" s="76">
        <f t="shared" si="0"/>
        <v>4</v>
      </c>
      <c r="C9" s="77"/>
      <c r="D9" s="196" t="s">
        <v>12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18" t="s">
        <v>316</v>
      </c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76">
        <f aca="true" t="shared" si="1" ref="AF9:AF13">AF8+1</f>
        <v>55</v>
      </c>
      <c r="AG9" s="129"/>
      <c r="AH9" s="196" t="s">
        <v>60</v>
      </c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18" t="s">
        <v>148</v>
      </c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</row>
    <row r="10" spans="1:61" ht="11.1" customHeight="1">
      <c r="A10" s="173"/>
      <c r="B10" s="76">
        <f t="shared" si="0"/>
        <v>5</v>
      </c>
      <c r="C10" s="7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76">
        <f t="shared" si="1"/>
        <v>56</v>
      </c>
      <c r="AG10" s="77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</row>
    <row r="11" spans="1:61" ht="11.1" customHeight="1">
      <c r="A11" s="173"/>
      <c r="B11" s="110" t="s">
        <v>26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2"/>
      <c r="AF11" s="110" t="s">
        <v>27</v>
      </c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2"/>
    </row>
    <row r="12" spans="1:61" ht="11.1" customHeight="1">
      <c r="A12" s="173"/>
      <c r="B12" s="76">
        <f>B10+1</f>
        <v>6</v>
      </c>
      <c r="C12" s="77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12"/>
      <c r="P12" s="1" t="s">
        <v>18</v>
      </c>
      <c r="Q12" s="174" t="s">
        <v>19</v>
      </c>
      <c r="R12" s="175"/>
      <c r="S12" s="175"/>
      <c r="T12" s="175"/>
      <c r="U12" s="175"/>
      <c r="V12" s="175" t="s">
        <v>20</v>
      </c>
      <c r="W12" s="175"/>
      <c r="X12" s="175"/>
      <c r="Y12" s="175"/>
      <c r="Z12" s="175"/>
      <c r="AA12" s="175" t="s">
        <v>21</v>
      </c>
      <c r="AB12" s="175"/>
      <c r="AC12" s="175"/>
      <c r="AD12" s="175"/>
      <c r="AE12" s="176"/>
      <c r="AF12" s="76">
        <f>AF10+1</f>
        <v>57</v>
      </c>
      <c r="AG12" s="129"/>
      <c r="AH12" s="150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2"/>
      <c r="AT12" s="1" t="s">
        <v>18</v>
      </c>
      <c r="AU12" s="150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2"/>
    </row>
    <row r="13" spans="1:61" ht="11.1" customHeight="1">
      <c r="A13" s="173"/>
      <c r="B13" s="76">
        <f t="shared" si="0"/>
        <v>7</v>
      </c>
      <c r="C13" s="77"/>
      <c r="D13" s="100" t="s">
        <v>17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4" t="str">
        <f>IF(ISBLANK(P13),"    unit","")</f>
        <v/>
      </c>
      <c r="P13" s="19" t="s">
        <v>291</v>
      </c>
      <c r="Q13" s="144">
        <v>1.02</v>
      </c>
      <c r="R13" s="124"/>
      <c r="S13" s="124"/>
      <c r="T13" s="124"/>
      <c r="U13" s="79"/>
      <c r="V13" s="124">
        <v>1.05</v>
      </c>
      <c r="W13" s="124"/>
      <c r="X13" s="124"/>
      <c r="Y13" s="124"/>
      <c r="Z13" s="124"/>
      <c r="AA13" s="90">
        <v>1.1</v>
      </c>
      <c r="AB13" s="124"/>
      <c r="AC13" s="124"/>
      <c r="AD13" s="124"/>
      <c r="AE13" s="124"/>
      <c r="AF13" s="76">
        <f t="shared" si="1"/>
        <v>58</v>
      </c>
      <c r="AG13" s="129"/>
      <c r="AH13" s="70" t="s">
        <v>22</v>
      </c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3" t="str">
        <f>IF(ISBLANK(AT13),"    unit","")</f>
        <v/>
      </c>
      <c r="AT13" s="13" t="s">
        <v>293</v>
      </c>
      <c r="AU13" s="106" t="s">
        <v>19</v>
      </c>
      <c r="AV13" s="107"/>
      <c r="AW13" s="107"/>
      <c r="AX13" s="108"/>
      <c r="AY13" s="79">
        <v>28</v>
      </c>
      <c r="AZ13" s="80"/>
      <c r="BA13" s="90"/>
      <c r="BB13" s="109" t="s">
        <v>21</v>
      </c>
      <c r="BC13" s="107"/>
      <c r="BD13" s="107"/>
      <c r="BE13" s="108"/>
      <c r="BF13" s="79">
        <v>35</v>
      </c>
      <c r="BG13" s="80"/>
      <c r="BH13" s="80"/>
      <c r="BI13" s="15"/>
    </row>
    <row r="14" spans="1:61" ht="11.1" customHeight="1">
      <c r="A14" s="173"/>
      <c r="B14" s="76">
        <f t="shared" si="0"/>
        <v>8</v>
      </c>
      <c r="C14" s="77"/>
      <c r="D14" s="100" t="s">
        <v>309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3" t="str">
        <f>IF(ISBLANK(P14),"    unit","")</f>
        <v/>
      </c>
      <c r="P14" s="19" t="s">
        <v>308</v>
      </c>
      <c r="Q14" s="115"/>
      <c r="R14" s="116"/>
      <c r="S14" s="116"/>
      <c r="T14" s="116"/>
      <c r="U14" s="117"/>
      <c r="V14" s="138">
        <v>0.8807</v>
      </c>
      <c r="W14" s="138"/>
      <c r="X14" s="138"/>
      <c r="Y14" s="138"/>
      <c r="Z14" s="138"/>
      <c r="AA14" s="79"/>
      <c r="AB14" s="80"/>
      <c r="AC14" s="80"/>
      <c r="AD14" s="80"/>
      <c r="AE14" s="81"/>
      <c r="AF14" s="76">
        <f>AF13+1</f>
        <v>59</v>
      </c>
      <c r="AG14" s="129"/>
      <c r="AH14" s="70" t="s">
        <v>58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3" t="str">
        <f>IF(ISBLANK(AT14),"    unit","")</f>
        <v/>
      </c>
      <c r="AT14" s="6" t="s">
        <v>294</v>
      </c>
      <c r="AU14" s="135" t="s">
        <v>295</v>
      </c>
      <c r="AV14" s="136"/>
      <c r="AW14" s="136"/>
      <c r="AX14" s="136"/>
      <c r="AY14" s="136"/>
      <c r="AZ14" s="136"/>
      <c r="BA14" s="137"/>
      <c r="BB14" s="79" t="s">
        <v>186</v>
      </c>
      <c r="BC14" s="80"/>
      <c r="BD14" s="80"/>
      <c r="BE14" s="80"/>
      <c r="BF14" s="80"/>
      <c r="BG14" s="80"/>
      <c r="BH14" s="80"/>
      <c r="BI14" s="81"/>
    </row>
    <row r="15" spans="1:61" ht="11.1" customHeight="1">
      <c r="A15" s="173"/>
      <c r="B15" s="76">
        <f t="shared" si="0"/>
        <v>9</v>
      </c>
      <c r="C15" s="77"/>
      <c r="D15" s="100" t="s">
        <v>16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3" t="str">
        <f>IF(ISBLANK(P15),"    unit","")</f>
        <v/>
      </c>
      <c r="P15" s="19" t="s">
        <v>293</v>
      </c>
      <c r="Q15" s="84">
        <v>110</v>
      </c>
      <c r="R15" s="80"/>
      <c r="S15" s="80"/>
      <c r="T15" s="80"/>
      <c r="U15" s="90"/>
      <c r="V15" s="79">
        <v>120</v>
      </c>
      <c r="W15" s="80"/>
      <c r="X15" s="80"/>
      <c r="Y15" s="80"/>
      <c r="Z15" s="90"/>
      <c r="AA15" s="79">
        <v>130</v>
      </c>
      <c r="AB15" s="80"/>
      <c r="AC15" s="80"/>
      <c r="AD15" s="80"/>
      <c r="AE15" s="81"/>
      <c r="AF15" s="76">
        <f>AF14+1</f>
        <v>60</v>
      </c>
      <c r="AG15" s="129"/>
      <c r="AH15" s="70" t="s">
        <v>23</v>
      </c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3" t="str">
        <f>IF(ISBLANK(AT15),"    unit","")</f>
        <v/>
      </c>
      <c r="AT15" s="13" t="s">
        <v>296</v>
      </c>
      <c r="AU15" s="84">
        <v>5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1"/>
    </row>
    <row r="16" spans="1:61" ht="11.1" customHeight="1">
      <c r="A16" s="173"/>
      <c r="B16" s="76">
        <f t="shared" si="0"/>
        <v>10</v>
      </c>
      <c r="C16" s="77"/>
      <c r="D16" s="100" t="s">
        <v>311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3" t="str">
        <f>IF(ISBLANK(P16),"    unit","")</f>
        <v/>
      </c>
      <c r="P16" s="19" t="s">
        <v>310</v>
      </c>
      <c r="Q16" s="84"/>
      <c r="R16" s="80"/>
      <c r="S16" s="80"/>
      <c r="T16" s="80"/>
      <c r="U16" s="90"/>
      <c r="V16" s="79">
        <v>0.0218</v>
      </c>
      <c r="W16" s="80"/>
      <c r="X16" s="80"/>
      <c r="Y16" s="80"/>
      <c r="Z16" s="90"/>
      <c r="AA16" s="79"/>
      <c r="AB16" s="80"/>
      <c r="AC16" s="80"/>
      <c r="AD16" s="80"/>
      <c r="AE16" s="81"/>
      <c r="AF16" s="76">
        <f aca="true" t="shared" si="2" ref="AF16:AF17">AF15+1</f>
        <v>61</v>
      </c>
      <c r="AG16" s="129"/>
      <c r="AH16" s="70" t="s">
        <v>84</v>
      </c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84" t="s">
        <v>166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1"/>
    </row>
    <row r="17" spans="1:61" ht="11.1" customHeight="1">
      <c r="A17" s="173"/>
      <c r="B17" s="76">
        <f t="shared" si="0"/>
        <v>11</v>
      </c>
      <c r="C17" s="77"/>
      <c r="D17" s="100" t="s">
        <v>13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13"/>
      <c r="Q17" s="144" t="s">
        <v>292</v>
      </c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45"/>
      <c r="AF17" s="76">
        <f t="shared" si="2"/>
        <v>62</v>
      </c>
      <c r="AG17" s="129"/>
      <c r="AH17" s="70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106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30"/>
    </row>
    <row r="18" spans="1:61" ht="11.1" customHeight="1">
      <c r="A18" s="173"/>
      <c r="B18" s="76">
        <f t="shared" si="0"/>
        <v>12</v>
      </c>
      <c r="C18" s="77"/>
      <c r="D18" s="100" t="s">
        <v>14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13"/>
      <c r="Q18" s="125" t="s">
        <v>259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7"/>
      <c r="AF18" s="110" t="s">
        <v>39</v>
      </c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2"/>
    </row>
    <row r="19" spans="1:61" ht="11.1" customHeight="1">
      <c r="A19" s="173"/>
      <c r="B19" s="76">
        <f t="shared" si="0"/>
        <v>13</v>
      </c>
      <c r="C19" s="77"/>
      <c r="D19" s="70" t="s">
        <v>15</v>
      </c>
      <c r="E19" s="128"/>
      <c r="F19" s="128"/>
      <c r="G19" s="128"/>
      <c r="H19" s="128"/>
      <c r="I19" s="128"/>
      <c r="J19" s="128"/>
      <c r="K19" s="128"/>
      <c r="L19" s="128"/>
      <c r="M19" s="79" t="s">
        <v>80</v>
      </c>
      <c r="N19" s="80"/>
      <c r="O19" s="80"/>
      <c r="P19" s="81"/>
      <c r="Q19" s="84" t="s">
        <v>265</v>
      </c>
      <c r="R19" s="80"/>
      <c r="S19" s="80"/>
      <c r="T19" s="80"/>
      <c r="U19" s="80"/>
      <c r="V19" s="80"/>
      <c r="W19" s="80"/>
      <c r="X19" s="79" t="s">
        <v>272</v>
      </c>
      <c r="Y19" s="80"/>
      <c r="Z19" s="80"/>
      <c r="AA19" s="80"/>
      <c r="AB19" s="80"/>
      <c r="AC19" s="80"/>
      <c r="AD19" s="80"/>
      <c r="AE19" s="81"/>
      <c r="AF19" s="76">
        <f>AF17+1</f>
        <v>63</v>
      </c>
      <c r="AG19" s="129"/>
      <c r="AH19" s="66" t="s">
        <v>63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84" t="s">
        <v>184</v>
      </c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1"/>
    </row>
    <row r="20" spans="1:61" ht="11.1" customHeight="1">
      <c r="A20" s="173"/>
      <c r="B20" s="76">
        <f t="shared" si="0"/>
        <v>14</v>
      </c>
      <c r="C20" s="77"/>
      <c r="D20" s="100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13"/>
      <c r="Q20" s="132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4"/>
      <c r="AF20" s="76">
        <f aca="true" t="shared" si="3" ref="AF20:AF47">AF19+1</f>
        <v>64</v>
      </c>
      <c r="AG20" s="77"/>
      <c r="AH20" s="66" t="s">
        <v>41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84" t="s">
        <v>148</v>
      </c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1"/>
    </row>
    <row r="21" spans="1:61" ht="11.1" customHeight="1">
      <c r="A21" s="173"/>
      <c r="B21" s="110" t="s">
        <v>83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2"/>
      <c r="AF21" s="76">
        <f t="shared" si="3"/>
        <v>65</v>
      </c>
      <c r="AG21" s="77"/>
      <c r="AH21" s="66" t="s">
        <v>71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84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1"/>
    </row>
    <row r="22" spans="1:61" ht="11.1" customHeight="1">
      <c r="A22" s="173"/>
      <c r="B22" s="76">
        <f>B20+1</f>
        <v>15</v>
      </c>
      <c r="C22" s="77"/>
      <c r="D22" s="121" t="s">
        <v>24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3"/>
      <c r="Q22" s="85" t="s">
        <v>327</v>
      </c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9"/>
      <c r="AF22" s="76">
        <f t="shared" si="3"/>
        <v>66</v>
      </c>
      <c r="AG22" s="77"/>
      <c r="AH22" s="73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5"/>
      <c r="AU22" s="139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1"/>
    </row>
    <row r="23" spans="1:61" ht="11.1" customHeight="1">
      <c r="A23" s="173"/>
      <c r="B23" s="76">
        <f aca="true" t="shared" si="4" ref="B23:B24">B22+1</f>
        <v>16</v>
      </c>
      <c r="C23" s="77"/>
      <c r="D23" s="66" t="s">
        <v>318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  <c r="Q23" s="84" t="s">
        <v>326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110" t="s">
        <v>64</v>
      </c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2"/>
    </row>
    <row r="24" spans="1:61" ht="11.1" customHeight="1">
      <c r="A24" s="173"/>
      <c r="B24" s="76">
        <f t="shared" si="4"/>
        <v>17</v>
      </c>
      <c r="C24" s="77"/>
      <c r="D24" s="66" t="s">
        <v>16</v>
      </c>
      <c r="E24" s="67"/>
      <c r="F24" s="67"/>
      <c r="G24" s="67"/>
      <c r="H24" s="67"/>
      <c r="I24" s="67"/>
      <c r="J24" s="67"/>
      <c r="K24" s="67"/>
      <c r="L24" s="67"/>
      <c r="M24" s="67"/>
      <c r="N24" s="69"/>
      <c r="O24" s="17" t="str">
        <f>IF(ISBLANK(P24),"    unit","")</f>
        <v/>
      </c>
      <c r="P24" s="26" t="s">
        <v>293</v>
      </c>
      <c r="Q24" s="106" t="s">
        <v>19</v>
      </c>
      <c r="R24" s="107"/>
      <c r="S24" s="107"/>
      <c r="T24" s="108"/>
      <c r="U24" s="79">
        <v>120</v>
      </c>
      <c r="V24" s="80"/>
      <c r="W24" s="90"/>
      <c r="X24" s="109" t="s">
        <v>21</v>
      </c>
      <c r="Y24" s="107"/>
      <c r="Z24" s="107"/>
      <c r="AA24" s="108"/>
      <c r="AB24" s="79">
        <v>130</v>
      </c>
      <c r="AC24" s="80"/>
      <c r="AD24" s="80"/>
      <c r="AE24" s="18"/>
      <c r="AF24" s="76">
        <f>AF22+1</f>
        <v>67</v>
      </c>
      <c r="AG24" s="77"/>
      <c r="AH24" s="159" t="s">
        <v>78</v>
      </c>
      <c r="AI24" s="160"/>
      <c r="AJ24" s="207" t="s">
        <v>67</v>
      </c>
      <c r="AK24" s="122"/>
      <c r="AL24" s="122"/>
      <c r="AM24" s="122"/>
      <c r="AN24" s="122"/>
      <c r="AO24" s="122"/>
      <c r="AP24" s="122"/>
      <c r="AQ24" s="122"/>
      <c r="AR24" s="122"/>
      <c r="AS24" s="122"/>
      <c r="AT24" s="123"/>
      <c r="AU24" s="258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60"/>
    </row>
    <row r="25" spans="1:61" ht="11.1" customHeight="1">
      <c r="A25" s="173"/>
      <c r="B25" s="76">
        <f>+B24+1</f>
        <v>18</v>
      </c>
      <c r="C25" s="77"/>
      <c r="D25" s="66" t="s">
        <v>70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  <c r="Q25" s="84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1"/>
      <c r="AF25" s="76">
        <f t="shared" si="3"/>
        <v>68</v>
      </c>
      <c r="AG25" s="77"/>
      <c r="AH25" s="161"/>
      <c r="AI25" s="162"/>
      <c r="AJ25" s="78" t="s">
        <v>72</v>
      </c>
      <c r="AK25" s="67"/>
      <c r="AL25" s="67"/>
      <c r="AM25" s="67"/>
      <c r="AN25" s="67"/>
      <c r="AO25" s="67"/>
      <c r="AP25" s="67"/>
      <c r="AQ25" s="67"/>
      <c r="AR25" s="67"/>
      <c r="AS25" s="67"/>
      <c r="AT25" s="68"/>
      <c r="AU25" s="106"/>
      <c r="AV25" s="107"/>
      <c r="AW25" s="107"/>
      <c r="AX25" s="107"/>
      <c r="AY25" s="107"/>
      <c r="AZ25" s="107"/>
      <c r="BA25" s="108"/>
      <c r="BB25" s="109"/>
      <c r="BC25" s="107"/>
      <c r="BD25" s="107"/>
      <c r="BE25" s="107"/>
      <c r="BF25" s="107"/>
      <c r="BG25" s="107"/>
      <c r="BH25" s="107"/>
      <c r="BI25" s="130"/>
    </row>
    <row r="26" spans="1:61" ht="11.1" customHeight="1">
      <c r="A26" s="173"/>
      <c r="B26" s="76">
        <f aca="true" t="shared" si="5" ref="B26:B32">B25+1</f>
        <v>19</v>
      </c>
      <c r="C26" s="77"/>
      <c r="D26" s="66" t="s">
        <v>40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84" t="s">
        <v>297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1"/>
      <c r="AF26" s="76">
        <f t="shared" si="3"/>
        <v>69</v>
      </c>
      <c r="AG26" s="77"/>
      <c r="AH26" s="161"/>
      <c r="AI26" s="162"/>
      <c r="AJ26" s="131" t="s">
        <v>75</v>
      </c>
      <c r="AK26" s="71"/>
      <c r="AL26" s="71"/>
      <c r="AM26" s="71"/>
      <c r="AN26" s="71"/>
      <c r="AO26" s="71"/>
      <c r="AP26" s="71"/>
      <c r="AQ26" s="71"/>
      <c r="AR26" s="71"/>
      <c r="AS26" s="71"/>
      <c r="AT26" s="72"/>
      <c r="AU26" s="106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30"/>
    </row>
    <row r="27" spans="1:61" ht="11.1" customHeight="1">
      <c r="A27" s="173"/>
      <c r="B27" s="76">
        <f t="shared" si="5"/>
        <v>20</v>
      </c>
      <c r="C27" s="77"/>
      <c r="D27" s="66" t="s">
        <v>81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84" t="s">
        <v>267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76">
        <f t="shared" si="3"/>
        <v>70</v>
      </c>
      <c r="AG27" s="77"/>
      <c r="AH27" s="161"/>
      <c r="AI27" s="162"/>
      <c r="AJ27" s="78" t="s">
        <v>76</v>
      </c>
      <c r="AK27" s="67"/>
      <c r="AL27" s="67"/>
      <c r="AM27" s="67"/>
      <c r="AN27" s="67"/>
      <c r="AO27" s="67"/>
      <c r="AP27" s="67"/>
      <c r="AQ27" s="67"/>
      <c r="AR27" s="67"/>
      <c r="AS27" s="67"/>
      <c r="AT27" s="68"/>
      <c r="AU27" s="106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30"/>
    </row>
    <row r="28" spans="1:61" ht="11.1" customHeight="1">
      <c r="A28" s="173"/>
      <c r="B28" s="76">
        <f t="shared" si="5"/>
        <v>21</v>
      </c>
      <c r="C28" s="77"/>
      <c r="D28" s="70" t="s">
        <v>82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84" t="s">
        <v>184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76">
        <f t="shared" si="3"/>
        <v>71</v>
      </c>
      <c r="AG28" s="77"/>
      <c r="AH28" s="163"/>
      <c r="AI28" s="164"/>
      <c r="AJ28" s="131" t="s">
        <v>77</v>
      </c>
      <c r="AK28" s="71"/>
      <c r="AL28" s="71"/>
      <c r="AM28" s="71"/>
      <c r="AN28" s="71"/>
      <c r="AO28" s="71"/>
      <c r="AP28" s="71"/>
      <c r="AQ28" s="71"/>
      <c r="AR28" s="71"/>
      <c r="AS28" s="71"/>
      <c r="AT28" s="72"/>
      <c r="AU28" s="153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5"/>
    </row>
    <row r="29" spans="1:61" ht="11.1" customHeight="1">
      <c r="A29" s="173"/>
      <c r="B29" s="76">
        <f t="shared" si="5"/>
        <v>22</v>
      </c>
      <c r="C29" s="77"/>
      <c r="D29" s="70" t="s">
        <v>298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84" t="s">
        <v>299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76">
        <f t="shared" si="3"/>
        <v>72</v>
      </c>
      <c r="AG29" s="77"/>
      <c r="AH29" s="165" t="s">
        <v>79</v>
      </c>
      <c r="AI29" s="166"/>
      <c r="AJ29" s="78" t="s">
        <v>67</v>
      </c>
      <c r="AK29" s="67"/>
      <c r="AL29" s="67"/>
      <c r="AM29" s="67"/>
      <c r="AN29" s="67"/>
      <c r="AO29" s="67"/>
      <c r="AP29" s="67"/>
      <c r="AQ29" s="67"/>
      <c r="AR29" s="67"/>
      <c r="AS29" s="67"/>
      <c r="AT29" s="68"/>
      <c r="AU29" s="156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8"/>
    </row>
    <row r="30" spans="1:61" ht="11.1" customHeight="1">
      <c r="A30" s="173"/>
      <c r="B30" s="76">
        <f t="shared" si="5"/>
        <v>23</v>
      </c>
      <c r="C30" s="77"/>
      <c r="D30" s="51" t="s">
        <v>301</v>
      </c>
      <c r="E30" s="52"/>
      <c r="F30" s="52"/>
      <c r="G30" s="52"/>
      <c r="H30" s="52"/>
      <c r="I30" s="52"/>
      <c r="J30" s="52"/>
      <c r="K30" s="51" t="s">
        <v>302</v>
      </c>
      <c r="L30" s="52"/>
      <c r="M30" s="52"/>
      <c r="N30" s="52"/>
      <c r="O30" s="52"/>
      <c r="P30" s="52"/>
      <c r="Q30" s="84" t="s">
        <v>303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1"/>
      <c r="AF30" s="76">
        <f t="shared" si="3"/>
        <v>73</v>
      </c>
      <c r="AG30" s="77"/>
      <c r="AH30" s="161"/>
      <c r="AI30" s="162"/>
      <c r="AJ30" s="78" t="s">
        <v>72</v>
      </c>
      <c r="AK30" s="67"/>
      <c r="AL30" s="67"/>
      <c r="AM30" s="67"/>
      <c r="AN30" s="67"/>
      <c r="AO30" s="67"/>
      <c r="AP30" s="67"/>
      <c r="AQ30" s="67"/>
      <c r="AR30" s="67"/>
      <c r="AS30" s="67"/>
      <c r="AT30" s="68"/>
      <c r="AU30" s="106"/>
      <c r="AV30" s="107"/>
      <c r="AW30" s="107"/>
      <c r="AX30" s="107"/>
      <c r="AY30" s="107"/>
      <c r="AZ30" s="107"/>
      <c r="BA30" s="108"/>
      <c r="BB30" s="109"/>
      <c r="BC30" s="107"/>
      <c r="BD30" s="107"/>
      <c r="BE30" s="107"/>
      <c r="BF30" s="107"/>
      <c r="BG30" s="107"/>
      <c r="BH30" s="107"/>
      <c r="BI30" s="130"/>
    </row>
    <row r="31" spans="1:61" ht="11.1" customHeight="1">
      <c r="A31" s="173"/>
      <c r="B31" s="76">
        <f t="shared" si="5"/>
        <v>24</v>
      </c>
      <c r="C31" s="77"/>
      <c r="D31" s="70" t="s">
        <v>306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84" t="s">
        <v>307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  <c r="AF31" s="76">
        <f t="shared" si="3"/>
        <v>74</v>
      </c>
      <c r="AG31" s="77"/>
      <c r="AH31" s="161"/>
      <c r="AI31" s="162"/>
      <c r="AJ31" s="131" t="s">
        <v>75</v>
      </c>
      <c r="AK31" s="71"/>
      <c r="AL31" s="71"/>
      <c r="AM31" s="71"/>
      <c r="AN31" s="71"/>
      <c r="AO31" s="71"/>
      <c r="AP31" s="71"/>
      <c r="AQ31" s="71"/>
      <c r="AR31" s="71"/>
      <c r="AS31" s="71"/>
      <c r="AT31" s="72"/>
      <c r="AU31" s="106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30"/>
    </row>
    <row r="32" spans="1:61" ht="11.1" customHeight="1">
      <c r="A32" s="173"/>
      <c r="B32" s="76">
        <f t="shared" si="5"/>
        <v>25</v>
      </c>
      <c r="C32" s="77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13"/>
      <c r="Q32" s="132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4"/>
      <c r="AF32" s="76">
        <f t="shared" si="3"/>
        <v>75</v>
      </c>
      <c r="AG32" s="77"/>
      <c r="AH32" s="161"/>
      <c r="AI32" s="162"/>
      <c r="AJ32" s="78" t="s">
        <v>76</v>
      </c>
      <c r="AK32" s="67"/>
      <c r="AL32" s="67"/>
      <c r="AM32" s="67"/>
      <c r="AN32" s="67"/>
      <c r="AO32" s="67"/>
      <c r="AP32" s="67"/>
      <c r="AQ32" s="67"/>
      <c r="AR32" s="67"/>
      <c r="AS32" s="67"/>
      <c r="AT32" s="68"/>
      <c r="AU32" s="106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30"/>
    </row>
    <row r="33" spans="1:61" ht="11.1" customHeight="1">
      <c r="A33" s="173"/>
      <c r="B33" s="110" t="s">
        <v>62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2"/>
      <c r="AF33" s="76">
        <f t="shared" si="3"/>
        <v>76</v>
      </c>
      <c r="AG33" s="77"/>
      <c r="AH33" s="163"/>
      <c r="AI33" s="164"/>
      <c r="AJ33" s="131" t="s">
        <v>77</v>
      </c>
      <c r="AK33" s="71"/>
      <c r="AL33" s="71"/>
      <c r="AM33" s="71"/>
      <c r="AN33" s="71"/>
      <c r="AO33" s="71"/>
      <c r="AP33" s="71"/>
      <c r="AQ33" s="71"/>
      <c r="AR33" s="71"/>
      <c r="AS33" s="71"/>
      <c r="AT33" s="72"/>
      <c r="AU33" s="106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30"/>
    </row>
    <row r="34" spans="1:61" ht="11.1" customHeight="1">
      <c r="A34" s="173"/>
      <c r="B34" s="76">
        <f>+B32+1</f>
        <v>26</v>
      </c>
      <c r="C34" s="77"/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12"/>
      <c r="P34" s="1" t="s">
        <v>18</v>
      </c>
      <c r="Q34" s="85" t="s">
        <v>19</v>
      </c>
      <c r="R34" s="86"/>
      <c r="S34" s="86"/>
      <c r="T34" s="86"/>
      <c r="U34" s="87"/>
      <c r="V34" s="88" t="s">
        <v>20</v>
      </c>
      <c r="W34" s="86"/>
      <c r="X34" s="86"/>
      <c r="Y34" s="86"/>
      <c r="Z34" s="87"/>
      <c r="AA34" s="88" t="s">
        <v>21</v>
      </c>
      <c r="AB34" s="86"/>
      <c r="AC34" s="86"/>
      <c r="AD34" s="86"/>
      <c r="AE34" s="89"/>
      <c r="AF34" s="76">
        <f t="shared" si="3"/>
        <v>77</v>
      </c>
      <c r="AG34" s="77"/>
      <c r="AH34" s="66" t="s">
        <v>73</v>
      </c>
      <c r="AI34" s="67"/>
      <c r="AJ34" s="67"/>
      <c r="AK34" s="67"/>
      <c r="AL34" s="67"/>
      <c r="AM34" s="67"/>
      <c r="AN34" s="67"/>
      <c r="AO34" s="69"/>
      <c r="AP34" s="78" t="s">
        <v>74</v>
      </c>
      <c r="AQ34" s="67"/>
      <c r="AR34" s="67"/>
      <c r="AS34" s="67"/>
      <c r="AT34" s="68"/>
      <c r="AU34" s="106"/>
      <c r="AV34" s="107"/>
      <c r="AW34" s="107"/>
      <c r="AX34" s="107"/>
      <c r="AY34" s="107"/>
      <c r="AZ34" s="107"/>
      <c r="BA34" s="108"/>
      <c r="BB34" s="109"/>
      <c r="BC34" s="107"/>
      <c r="BD34" s="107"/>
      <c r="BE34" s="107"/>
      <c r="BF34" s="107"/>
      <c r="BG34" s="107"/>
      <c r="BH34" s="107"/>
      <c r="BI34" s="130"/>
    </row>
    <row r="35" spans="1:61" ht="11.1" customHeight="1">
      <c r="A35" s="173"/>
      <c r="B35" s="76">
        <f>+B34+1</f>
        <v>27</v>
      </c>
      <c r="C35" s="77"/>
      <c r="D35" s="100" t="s">
        <v>338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4" t="str">
        <f>IF(ISBLANK(P35),"    unit","")</f>
        <v/>
      </c>
      <c r="P35" s="47" t="s">
        <v>320</v>
      </c>
      <c r="Q35" s="84">
        <v>100</v>
      </c>
      <c r="R35" s="80"/>
      <c r="S35" s="80"/>
      <c r="T35" s="80"/>
      <c r="U35" s="90"/>
      <c r="V35" s="79">
        <v>150</v>
      </c>
      <c r="W35" s="80"/>
      <c r="X35" s="80"/>
      <c r="Y35" s="80"/>
      <c r="Z35" s="90"/>
      <c r="AA35" s="79">
        <v>2000</v>
      </c>
      <c r="AB35" s="80"/>
      <c r="AC35" s="80"/>
      <c r="AD35" s="80"/>
      <c r="AE35" s="81"/>
      <c r="AF35" s="76">
        <f>AF34+1</f>
        <v>78</v>
      </c>
      <c r="AG35" s="77"/>
      <c r="AH35" s="66" t="s">
        <v>44</v>
      </c>
      <c r="AI35" s="67"/>
      <c r="AJ35" s="67"/>
      <c r="AK35" s="67"/>
      <c r="AL35" s="67"/>
      <c r="AM35" s="67"/>
      <c r="AN35" s="67"/>
      <c r="AO35" s="67"/>
      <c r="AP35" s="67"/>
      <c r="AQ35" s="67"/>
      <c r="AR35" s="69"/>
      <c r="AS35" s="20" t="str">
        <f>IF(ISBLANK(AT35),"    unit","")</f>
        <v xml:space="preserve">    unit</v>
      </c>
      <c r="AT35" s="16"/>
      <c r="AU35" s="22" t="s">
        <v>45</v>
      </c>
      <c r="AV35" s="23"/>
      <c r="AW35" s="23"/>
      <c r="AX35" s="24"/>
      <c r="AY35" s="131"/>
      <c r="AZ35" s="71"/>
      <c r="BA35" s="146"/>
      <c r="BB35" s="25" t="s">
        <v>46</v>
      </c>
      <c r="BC35" s="23"/>
      <c r="BD35" s="23"/>
      <c r="BE35" s="24"/>
      <c r="BF35" s="131"/>
      <c r="BG35" s="71"/>
      <c r="BH35" s="71"/>
      <c r="BI35" s="18"/>
    </row>
    <row r="36" spans="1:61" ht="11.1" customHeight="1">
      <c r="A36" s="173"/>
      <c r="B36" s="76">
        <f>+B35+1</f>
        <v>28</v>
      </c>
      <c r="C36" s="77"/>
      <c r="D36" s="66" t="s">
        <v>331</v>
      </c>
      <c r="E36" s="67"/>
      <c r="F36" s="67"/>
      <c r="G36" s="67"/>
      <c r="H36" s="67"/>
      <c r="I36" s="67"/>
      <c r="J36" s="67"/>
      <c r="K36" s="67"/>
      <c r="L36" s="67"/>
      <c r="M36" s="67"/>
      <c r="N36" s="69"/>
      <c r="O36" s="21" t="str">
        <f>IF(ISBLANK(P36),"    unit","")</f>
        <v/>
      </c>
      <c r="P36" s="47" t="s">
        <v>294</v>
      </c>
      <c r="Q36" s="84" t="s">
        <v>330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1"/>
      <c r="AF36" s="76">
        <f t="shared" si="3"/>
        <v>79</v>
      </c>
      <c r="AG36" s="77"/>
      <c r="AH36" s="66" t="s">
        <v>47</v>
      </c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8"/>
      <c r="AU36" s="106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30"/>
    </row>
    <row r="37" spans="1:61" ht="11.1" customHeight="1">
      <c r="A37" s="173"/>
      <c r="B37" s="76">
        <f aca="true" t="shared" si="6" ref="B37:B42">+B36+1</f>
        <v>29</v>
      </c>
      <c r="C37" s="77"/>
      <c r="D37" s="66" t="s">
        <v>332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  <c r="Q37" s="84" t="s">
        <v>333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1"/>
      <c r="AF37" s="76">
        <f t="shared" si="3"/>
        <v>80</v>
      </c>
      <c r="AG37" s="77"/>
      <c r="AH37" s="66" t="s">
        <v>48</v>
      </c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8"/>
      <c r="AU37" s="106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30"/>
    </row>
    <row r="38" spans="1:61" ht="11.1" customHeight="1">
      <c r="A38" s="173"/>
      <c r="B38" s="76">
        <f t="shared" si="6"/>
        <v>30</v>
      </c>
      <c r="C38" s="77"/>
      <c r="D38" s="66" t="s">
        <v>329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84" t="s">
        <v>328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1"/>
      <c r="AF38" s="76">
        <f t="shared" si="3"/>
        <v>81</v>
      </c>
      <c r="AG38" s="77"/>
      <c r="AH38" s="66" t="s">
        <v>65</v>
      </c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8"/>
      <c r="AU38" s="106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30"/>
    </row>
    <row r="39" spans="1:61" ht="11.1" customHeight="1">
      <c r="A39" s="173"/>
      <c r="B39" s="76">
        <f t="shared" si="6"/>
        <v>31</v>
      </c>
      <c r="C39" s="77"/>
      <c r="D39" s="66" t="s">
        <v>334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/>
      <c r="Q39" s="84" t="s">
        <v>335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1"/>
      <c r="AF39" s="76">
        <f t="shared" si="3"/>
        <v>82</v>
      </c>
      <c r="AG39" s="77"/>
      <c r="AH39" s="66" t="s">
        <v>42</v>
      </c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8"/>
      <c r="AU39" s="106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30"/>
    </row>
    <row r="40" spans="1:61" ht="11.1" customHeight="1">
      <c r="A40" s="173"/>
      <c r="B40" s="76">
        <f t="shared" si="6"/>
        <v>32</v>
      </c>
      <c r="C40" s="77"/>
      <c r="D40" s="66" t="s">
        <v>336</v>
      </c>
      <c r="E40" s="67"/>
      <c r="F40" s="67"/>
      <c r="G40" s="67"/>
      <c r="H40" s="67"/>
      <c r="I40" s="67"/>
      <c r="J40" s="67"/>
      <c r="K40" s="67"/>
      <c r="L40" s="67"/>
      <c r="M40" s="67"/>
      <c r="N40" s="69"/>
      <c r="O40" s="17" t="str">
        <f>IF(ISBLANK(P40),"    unit","")</f>
        <v/>
      </c>
      <c r="P40" s="47" t="s">
        <v>325</v>
      </c>
      <c r="Q40" s="38" t="s">
        <v>19</v>
      </c>
      <c r="R40" s="39"/>
      <c r="S40" s="39"/>
      <c r="T40" s="45"/>
      <c r="U40" s="79">
        <v>110</v>
      </c>
      <c r="V40" s="80"/>
      <c r="W40" s="90"/>
      <c r="X40" s="46" t="s">
        <v>21</v>
      </c>
      <c r="Y40" s="39"/>
      <c r="Z40" s="39"/>
      <c r="AA40" s="45"/>
      <c r="AB40" s="79">
        <v>220</v>
      </c>
      <c r="AC40" s="80"/>
      <c r="AD40" s="80"/>
      <c r="AE40" s="81"/>
      <c r="AF40" s="76">
        <f t="shared" si="3"/>
        <v>83</v>
      </c>
      <c r="AG40" s="77"/>
      <c r="AH40" s="66" t="s">
        <v>40</v>
      </c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8"/>
      <c r="AU40" s="106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30"/>
    </row>
    <row r="41" spans="1:61" ht="11.1" customHeight="1">
      <c r="A41" s="173"/>
      <c r="B41" s="76">
        <f t="shared" si="6"/>
        <v>33</v>
      </c>
      <c r="C41" s="77"/>
      <c r="D41" s="40" t="s">
        <v>337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4"/>
      <c r="Q41" s="84" t="s">
        <v>223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1"/>
      <c r="AF41" s="76">
        <f t="shared" si="3"/>
        <v>84</v>
      </c>
      <c r="AG41" s="77"/>
      <c r="AH41" s="73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5"/>
      <c r="AU41" s="139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1"/>
    </row>
    <row r="42" spans="1:61" ht="11.1" customHeight="1">
      <c r="A42" s="173"/>
      <c r="B42" s="76">
        <f t="shared" si="6"/>
        <v>34</v>
      </c>
      <c r="C42" s="77"/>
      <c r="D42" s="66" t="s">
        <v>321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8"/>
      <c r="Q42" s="84" t="s">
        <v>322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1"/>
      <c r="AF42" s="110" t="s">
        <v>49</v>
      </c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3"/>
    </row>
    <row r="43" spans="1:61" ht="11.1" customHeight="1">
      <c r="A43" s="173"/>
      <c r="B43" s="76">
        <f aca="true" t="shared" si="7" ref="B43:B44">+B42+1</f>
        <v>35</v>
      </c>
      <c r="C43" s="77"/>
      <c r="D43" s="66" t="s">
        <v>323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  <c r="Q43" s="84" t="s">
        <v>324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1"/>
      <c r="AF43" s="76">
        <f>AF41+1</f>
        <v>85</v>
      </c>
      <c r="AG43" s="77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3"/>
    </row>
    <row r="44" spans="1:61" ht="11.1" customHeight="1">
      <c r="A44" s="173"/>
      <c r="B44" s="76">
        <f t="shared" si="7"/>
        <v>36</v>
      </c>
      <c r="C44" s="77"/>
      <c r="D44" s="40" t="s">
        <v>304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4"/>
      <c r="Q44" s="84" t="s">
        <v>305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1"/>
      <c r="AF44" s="42"/>
      <c r="AG44" s="43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5"/>
    </row>
    <row r="45" spans="1:61" ht="11.1" customHeight="1">
      <c r="A45" s="173"/>
      <c r="B45" s="76">
        <f>+B44+1</f>
        <v>37</v>
      </c>
      <c r="C45" s="77"/>
      <c r="D45" s="40" t="s">
        <v>312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4"/>
      <c r="Q45" s="84" t="s">
        <v>319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1"/>
      <c r="AF45" s="76">
        <f>AF43+1</f>
        <v>86</v>
      </c>
      <c r="AG45" s="77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5"/>
    </row>
    <row r="46" spans="1:61" ht="11.1" customHeight="1">
      <c r="A46" s="173"/>
      <c r="B46" s="76">
        <f>+B45+1</f>
        <v>38</v>
      </c>
      <c r="C46" s="77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50"/>
      <c r="Q46" s="84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1"/>
      <c r="AF46" s="76">
        <f t="shared" si="3"/>
        <v>87</v>
      </c>
      <c r="AG46" s="77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5"/>
    </row>
    <row r="47" spans="1:61" ht="11.1" customHeight="1">
      <c r="A47" s="173"/>
      <c r="B47" s="110" t="s">
        <v>43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2"/>
      <c r="AF47" s="76">
        <f t="shared" si="3"/>
        <v>88</v>
      </c>
      <c r="AG47" s="77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5"/>
    </row>
    <row r="48" spans="1:61" ht="11.1" customHeight="1">
      <c r="A48" s="173"/>
      <c r="B48" s="76">
        <f>+B45+1</f>
        <v>38</v>
      </c>
      <c r="C48" s="77"/>
      <c r="D48" s="121" t="s">
        <v>66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3"/>
      <c r="Q48" s="147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9"/>
      <c r="AF48" s="76">
        <f aca="true" t="shared" si="8" ref="AF48:AF56">AF47+1</f>
        <v>89</v>
      </c>
      <c r="AG48" s="77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7"/>
    </row>
    <row r="49" spans="1:61" ht="11.1" customHeight="1">
      <c r="A49" s="173"/>
      <c r="B49" s="76">
        <f>B48+1</f>
        <v>39</v>
      </c>
      <c r="C49" s="77"/>
      <c r="D49" s="66" t="s">
        <v>54</v>
      </c>
      <c r="E49" s="67"/>
      <c r="F49" s="67"/>
      <c r="G49" s="67"/>
      <c r="H49" s="67"/>
      <c r="I49" s="67"/>
      <c r="J49" s="69"/>
      <c r="K49" s="78" t="s">
        <v>55</v>
      </c>
      <c r="L49" s="67"/>
      <c r="M49" s="67"/>
      <c r="N49" s="67"/>
      <c r="O49" s="67"/>
      <c r="P49" s="68"/>
      <c r="Q49" s="106"/>
      <c r="R49" s="107"/>
      <c r="S49" s="107"/>
      <c r="T49" s="107"/>
      <c r="U49" s="107"/>
      <c r="V49" s="107"/>
      <c r="W49" s="107"/>
      <c r="X49" s="108"/>
      <c r="Y49" s="109"/>
      <c r="Z49" s="107"/>
      <c r="AA49" s="107"/>
      <c r="AB49" s="107"/>
      <c r="AC49" s="107"/>
      <c r="AD49" s="107"/>
      <c r="AE49" s="130"/>
      <c r="AF49" s="110" t="s">
        <v>50</v>
      </c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2"/>
    </row>
    <row r="50" spans="1:61" ht="11.1" customHeight="1">
      <c r="A50" s="173"/>
      <c r="B50" s="76">
        <f>B49+1</f>
        <v>40</v>
      </c>
      <c r="C50" s="77"/>
      <c r="D50" s="66" t="s">
        <v>57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8"/>
      <c r="Q50" s="106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30"/>
      <c r="AF50" s="76">
        <f>AF48+1</f>
        <v>90</v>
      </c>
      <c r="AG50" s="77"/>
      <c r="AH50" s="70" t="s">
        <v>52</v>
      </c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106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30"/>
    </row>
    <row r="51" spans="1:61" ht="11.1" customHeight="1">
      <c r="A51" s="173"/>
      <c r="B51" s="76">
        <f>B50+1</f>
        <v>41</v>
      </c>
      <c r="C51" s="77"/>
      <c r="D51" s="66" t="s">
        <v>56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8"/>
      <c r="Q51" s="106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30"/>
      <c r="AF51" s="76">
        <f t="shared" si="8"/>
        <v>91</v>
      </c>
      <c r="AG51" s="77"/>
      <c r="AH51" s="70" t="s">
        <v>51</v>
      </c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106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30"/>
    </row>
    <row r="52" spans="1:61" ht="11.1" customHeight="1">
      <c r="A52" s="173"/>
      <c r="B52" s="76">
        <f>B51+1</f>
        <v>42</v>
      </c>
      <c r="C52" s="77"/>
      <c r="D52" s="66" t="s">
        <v>68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8"/>
      <c r="Q52" s="106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30"/>
      <c r="AF52" s="76">
        <f t="shared" si="8"/>
        <v>92</v>
      </c>
      <c r="AG52" s="77"/>
      <c r="AH52" s="70" t="s">
        <v>69</v>
      </c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106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30"/>
    </row>
    <row r="53" spans="1:61" ht="11.1" customHeight="1">
      <c r="A53" s="173"/>
      <c r="B53" s="76">
        <f aca="true" t="shared" si="9" ref="B53:B56">B52+1</f>
        <v>43</v>
      </c>
      <c r="C53" s="77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  <c r="Q53" s="106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30"/>
      <c r="AF53" s="76">
        <f t="shared" si="8"/>
        <v>93</v>
      </c>
      <c r="AG53" s="77"/>
      <c r="AH53" s="238" t="s">
        <v>53</v>
      </c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40"/>
    </row>
    <row r="54" spans="1:61" ht="11.1" customHeight="1">
      <c r="A54" s="173"/>
      <c r="B54" s="76">
        <f t="shared" si="9"/>
        <v>44</v>
      </c>
      <c r="C54" s="77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106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30"/>
      <c r="AF54" s="76">
        <f t="shared" si="8"/>
        <v>94</v>
      </c>
      <c r="AG54" s="77"/>
      <c r="AH54" s="241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3"/>
    </row>
    <row r="55" spans="1:61" ht="11.1" customHeight="1">
      <c r="A55" s="173"/>
      <c r="B55" s="76">
        <f t="shared" si="9"/>
        <v>45</v>
      </c>
      <c r="C55" s="77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2"/>
      <c r="Q55" s="106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30"/>
      <c r="AF55" s="76">
        <f t="shared" si="8"/>
        <v>95</v>
      </c>
      <c r="AG55" s="77"/>
      <c r="AH55" s="241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3"/>
    </row>
    <row r="56" spans="1:61" ht="11.1" customHeight="1">
      <c r="A56" s="173"/>
      <c r="B56" s="76">
        <f t="shared" si="9"/>
        <v>46</v>
      </c>
      <c r="C56" s="77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106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30"/>
      <c r="AF56" s="76">
        <f t="shared" si="8"/>
        <v>96</v>
      </c>
      <c r="AG56" s="77"/>
      <c r="AH56" s="244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6"/>
    </row>
    <row r="57" spans="1:61" ht="11.1" customHeight="1">
      <c r="A57" s="173"/>
      <c r="B57" s="110" t="s">
        <v>25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2"/>
      <c r="AF57" s="110" t="s">
        <v>30</v>
      </c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2"/>
    </row>
    <row r="58" spans="1:61" ht="11.1" customHeight="1">
      <c r="A58" s="173"/>
      <c r="B58" s="76">
        <f>+B56+1</f>
        <v>47</v>
      </c>
      <c r="C58" s="77"/>
      <c r="D58" s="191" t="s">
        <v>37</v>
      </c>
      <c r="E58" s="192"/>
      <c r="F58" s="192"/>
      <c r="G58" s="192"/>
      <c r="H58" s="192"/>
      <c r="I58" s="192"/>
      <c r="J58" s="192"/>
      <c r="K58" s="192"/>
      <c r="L58" s="193"/>
      <c r="M58" s="194" t="s">
        <v>36</v>
      </c>
      <c r="N58" s="195"/>
      <c r="O58" s="4"/>
      <c r="P58" s="203" t="s">
        <v>38</v>
      </c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204"/>
      <c r="AF58" s="76">
        <f>AF56+1</f>
        <v>97</v>
      </c>
      <c r="AG58" s="129"/>
      <c r="AH58" s="70" t="s">
        <v>31</v>
      </c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106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30"/>
    </row>
    <row r="59" spans="1:61" ht="11.1" customHeight="1">
      <c r="A59" s="173"/>
      <c r="B59" s="76">
        <f aca="true" t="shared" si="10" ref="B59:B62">B58+1</f>
        <v>48</v>
      </c>
      <c r="C59" s="77"/>
      <c r="D59" s="235"/>
      <c r="E59" s="236"/>
      <c r="F59" s="236"/>
      <c r="G59" s="236"/>
      <c r="H59" s="236"/>
      <c r="I59" s="236"/>
      <c r="J59" s="236"/>
      <c r="K59" s="236"/>
      <c r="L59" s="237"/>
      <c r="M59" s="181"/>
      <c r="N59" s="182"/>
      <c r="O59" s="10"/>
      <c r="P59" s="247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48"/>
      <c r="AF59" s="76">
        <f aca="true" t="shared" si="11" ref="AF59:AF62">AF58+1</f>
        <v>98</v>
      </c>
      <c r="AG59" s="129"/>
      <c r="AH59" s="70" t="s">
        <v>32</v>
      </c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106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30"/>
    </row>
    <row r="60" spans="1:61" ht="11.1" customHeight="1">
      <c r="A60" s="173"/>
      <c r="B60" s="76">
        <f t="shared" si="10"/>
        <v>49</v>
      </c>
      <c r="C60" s="77"/>
      <c r="D60" s="100"/>
      <c r="E60" s="101"/>
      <c r="F60" s="101"/>
      <c r="G60" s="101"/>
      <c r="H60" s="101"/>
      <c r="I60" s="101"/>
      <c r="J60" s="101"/>
      <c r="K60" s="101"/>
      <c r="L60" s="131"/>
      <c r="M60" s="144"/>
      <c r="N60" s="145"/>
      <c r="O60" s="5"/>
      <c r="P60" s="146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13"/>
      <c r="AF60" s="76">
        <f t="shared" si="11"/>
        <v>99</v>
      </c>
      <c r="AG60" s="129"/>
      <c r="AH60" s="70" t="s">
        <v>33</v>
      </c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106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30"/>
    </row>
    <row r="61" spans="1:61" ht="11.1" customHeight="1">
      <c r="A61" s="173"/>
      <c r="B61" s="76">
        <f t="shared" si="10"/>
        <v>50</v>
      </c>
      <c r="C61" s="77"/>
      <c r="D61" s="100"/>
      <c r="E61" s="101"/>
      <c r="F61" s="101"/>
      <c r="G61" s="101"/>
      <c r="H61" s="101"/>
      <c r="I61" s="101"/>
      <c r="J61" s="101"/>
      <c r="K61" s="101"/>
      <c r="L61" s="131"/>
      <c r="M61" s="144"/>
      <c r="N61" s="145"/>
      <c r="O61" s="5"/>
      <c r="P61" s="146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13"/>
      <c r="AF61" s="76">
        <f t="shared" si="11"/>
        <v>100</v>
      </c>
      <c r="AG61" s="129"/>
      <c r="AH61" s="70" t="s">
        <v>34</v>
      </c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106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30"/>
    </row>
    <row r="62" spans="1:61" ht="11.1" customHeight="1">
      <c r="A62" s="173"/>
      <c r="B62" s="76">
        <f t="shared" si="10"/>
        <v>51</v>
      </c>
      <c r="C62" s="77"/>
      <c r="D62" s="178"/>
      <c r="E62" s="179"/>
      <c r="F62" s="179"/>
      <c r="G62" s="179"/>
      <c r="H62" s="179"/>
      <c r="I62" s="179"/>
      <c r="J62" s="179"/>
      <c r="K62" s="179"/>
      <c r="L62" s="180"/>
      <c r="M62" s="183"/>
      <c r="N62" s="184"/>
      <c r="O62" s="11"/>
      <c r="P62" s="205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206"/>
      <c r="AF62" s="76">
        <f t="shared" si="11"/>
        <v>101</v>
      </c>
      <c r="AG62" s="129"/>
      <c r="AH62" s="73" t="s">
        <v>35</v>
      </c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139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1"/>
    </row>
    <row r="63" spans="1:61" ht="11.1" customHeight="1">
      <c r="A63" s="173"/>
      <c r="B63" s="226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8"/>
      <c r="U63" s="185" t="s">
        <v>1</v>
      </c>
      <c r="V63" s="186"/>
      <c r="W63" s="186"/>
      <c r="X63" s="186"/>
      <c r="Y63" s="187"/>
      <c r="Z63" s="167" t="s">
        <v>0</v>
      </c>
      <c r="AA63" s="169"/>
      <c r="AB63" s="167" t="s">
        <v>2</v>
      </c>
      <c r="AC63" s="168"/>
      <c r="AD63" s="169"/>
      <c r="AE63" s="167" t="s">
        <v>3</v>
      </c>
      <c r="AF63" s="168"/>
      <c r="AG63" s="169"/>
      <c r="AH63" s="167" t="s">
        <v>4</v>
      </c>
      <c r="AI63" s="168"/>
      <c r="AJ63" s="169"/>
      <c r="AK63" s="264" t="s">
        <v>9</v>
      </c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6"/>
    </row>
    <row r="64" spans="1:61" ht="11.1" customHeight="1">
      <c r="A64" s="173"/>
      <c r="B64" s="229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1"/>
      <c r="U64" s="188">
        <v>45180</v>
      </c>
      <c r="V64" s="189"/>
      <c r="W64" s="189"/>
      <c r="X64" s="189"/>
      <c r="Y64" s="190"/>
      <c r="Z64" s="85" t="s">
        <v>314</v>
      </c>
      <c r="AA64" s="89"/>
      <c r="AB64" s="85"/>
      <c r="AC64" s="86"/>
      <c r="AD64" s="89"/>
      <c r="AE64" s="85"/>
      <c r="AF64" s="86"/>
      <c r="AG64" s="89"/>
      <c r="AH64" s="85"/>
      <c r="AI64" s="86"/>
      <c r="AJ64" s="89"/>
      <c r="AK64" s="147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9"/>
    </row>
    <row r="65" spans="1:61" ht="11.1" customHeight="1">
      <c r="A65" s="173"/>
      <c r="B65" s="229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1"/>
      <c r="U65" s="170"/>
      <c r="V65" s="171"/>
      <c r="W65" s="171"/>
      <c r="X65" s="171"/>
      <c r="Y65" s="172"/>
      <c r="Z65" s="84"/>
      <c r="AA65" s="81"/>
      <c r="AB65" s="84"/>
      <c r="AC65" s="80"/>
      <c r="AD65" s="81"/>
      <c r="AE65" s="84"/>
      <c r="AF65" s="80"/>
      <c r="AG65" s="81"/>
      <c r="AH65" s="84"/>
      <c r="AI65" s="80"/>
      <c r="AJ65" s="81"/>
      <c r="AK65" s="106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30"/>
    </row>
    <row r="66" spans="1:61" ht="11.1" customHeight="1">
      <c r="A66" s="173"/>
      <c r="B66" s="229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1"/>
      <c r="U66" s="170"/>
      <c r="V66" s="171"/>
      <c r="W66" s="171"/>
      <c r="X66" s="171"/>
      <c r="Y66" s="172"/>
      <c r="Z66" s="84"/>
      <c r="AA66" s="81"/>
      <c r="AB66" s="84"/>
      <c r="AC66" s="80"/>
      <c r="AD66" s="81"/>
      <c r="AE66" s="84"/>
      <c r="AF66" s="80"/>
      <c r="AG66" s="81"/>
      <c r="AH66" s="84"/>
      <c r="AI66" s="80"/>
      <c r="AJ66" s="81"/>
      <c r="AK66" s="106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30"/>
    </row>
    <row r="67" spans="1:61" ht="11.1" customHeight="1">
      <c r="A67" s="173"/>
      <c r="B67" s="229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1"/>
      <c r="U67" s="170"/>
      <c r="V67" s="171"/>
      <c r="W67" s="171"/>
      <c r="X67" s="171"/>
      <c r="Y67" s="172"/>
      <c r="Z67" s="84"/>
      <c r="AA67" s="81"/>
      <c r="AB67" s="84"/>
      <c r="AC67" s="80"/>
      <c r="AD67" s="81"/>
      <c r="AE67" s="84"/>
      <c r="AF67" s="80"/>
      <c r="AG67" s="81"/>
      <c r="AH67" s="84"/>
      <c r="AI67" s="80"/>
      <c r="AJ67" s="81"/>
      <c r="AK67" s="106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30"/>
    </row>
    <row r="68" spans="1:61" ht="11.1" customHeight="1">
      <c r="A68" s="173"/>
      <c r="B68" s="232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4"/>
      <c r="U68" s="197"/>
      <c r="V68" s="198"/>
      <c r="W68" s="198"/>
      <c r="X68" s="198"/>
      <c r="Y68" s="199"/>
      <c r="Z68" s="200"/>
      <c r="AA68" s="201"/>
      <c r="AB68" s="200"/>
      <c r="AC68" s="202"/>
      <c r="AD68" s="201"/>
      <c r="AE68" s="200"/>
      <c r="AF68" s="202"/>
      <c r="AG68" s="201"/>
      <c r="AH68" s="200"/>
      <c r="AI68" s="202"/>
      <c r="AJ68" s="201"/>
      <c r="AK68" s="139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1"/>
    </row>
    <row r="69" spans="2:61" ht="11.1" customHeight="1">
      <c r="B69" s="249" t="s">
        <v>313</v>
      </c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1"/>
      <c r="BC69" s="261" t="s">
        <v>8</v>
      </c>
      <c r="BD69" s="262"/>
      <c r="BE69" s="262"/>
      <c r="BF69" s="262"/>
      <c r="BG69" s="262"/>
      <c r="BH69" s="262"/>
      <c r="BI69" s="263"/>
    </row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</sheetData>
  <sheetProtection selectLockedCells="1"/>
  <mergeCells count="385">
    <mergeCell ref="B69:BB69"/>
    <mergeCell ref="AH34:AO34"/>
    <mergeCell ref="AP34:AT34"/>
    <mergeCell ref="AH35:AR35"/>
    <mergeCell ref="AH36:AT36"/>
    <mergeCell ref="AJ43:BI48"/>
    <mergeCell ref="AH43:AI48"/>
    <mergeCell ref="AF43:AG43"/>
    <mergeCell ref="AU24:BI24"/>
    <mergeCell ref="AU36:BI36"/>
    <mergeCell ref="AY35:BA35"/>
    <mergeCell ref="BF35:BH35"/>
    <mergeCell ref="AU34:BA34"/>
    <mergeCell ref="BB34:BI34"/>
    <mergeCell ref="AU31:BI31"/>
    <mergeCell ref="AU30:BA30"/>
    <mergeCell ref="BB30:BI30"/>
    <mergeCell ref="BC69:BI69"/>
    <mergeCell ref="AK63:BI63"/>
    <mergeCell ref="AU60:BI60"/>
    <mergeCell ref="D52:P52"/>
    <mergeCell ref="Q51:AE51"/>
    <mergeCell ref="AF38:AG38"/>
    <mergeCell ref="B54:C54"/>
    <mergeCell ref="AK68:BI68"/>
    <mergeCell ref="B48:C48"/>
    <mergeCell ref="B52:C52"/>
    <mergeCell ref="Q55:AE55"/>
    <mergeCell ref="D56:P56"/>
    <mergeCell ref="AH53:BI56"/>
    <mergeCell ref="D51:P51"/>
    <mergeCell ref="AH62:AT62"/>
    <mergeCell ref="AF59:AG59"/>
    <mergeCell ref="D55:P55"/>
    <mergeCell ref="B56:C56"/>
    <mergeCell ref="P59:AE59"/>
    <mergeCell ref="AK65:BI65"/>
    <mergeCell ref="AH63:AJ63"/>
    <mergeCell ref="B62:C62"/>
    <mergeCell ref="B58:C58"/>
    <mergeCell ref="AH7:AT7"/>
    <mergeCell ref="D27:P27"/>
    <mergeCell ref="D23:P23"/>
    <mergeCell ref="AF11:BI11"/>
    <mergeCell ref="AU7:BI7"/>
    <mergeCell ref="AU8:BI8"/>
    <mergeCell ref="AU9:BI9"/>
    <mergeCell ref="AU10:BI10"/>
    <mergeCell ref="B5:AE5"/>
    <mergeCell ref="AF5:BI5"/>
    <mergeCell ref="D7:P7"/>
    <mergeCell ref="D8:P8"/>
    <mergeCell ref="D9:P9"/>
    <mergeCell ref="B20:C20"/>
    <mergeCell ref="D20:P20"/>
    <mergeCell ref="AF8:AG8"/>
    <mergeCell ref="B12:C12"/>
    <mergeCell ref="AU26:BI26"/>
    <mergeCell ref="AU25:BA25"/>
    <mergeCell ref="AF24:AG24"/>
    <mergeCell ref="AT2:AY2"/>
    <mergeCell ref="AT3:AY3"/>
    <mergeCell ref="AT4:AY4"/>
    <mergeCell ref="AF30:AG30"/>
    <mergeCell ref="AF31:AG31"/>
    <mergeCell ref="AF32:AG32"/>
    <mergeCell ref="AF25:AG25"/>
    <mergeCell ref="AF9:AG9"/>
    <mergeCell ref="AF10:AG10"/>
    <mergeCell ref="AF12:AG12"/>
    <mergeCell ref="AU17:BI17"/>
    <mergeCell ref="AZ2:BI2"/>
    <mergeCell ref="AZ4:BI4"/>
    <mergeCell ref="Q2:AR4"/>
    <mergeCell ref="Q9:AE9"/>
    <mergeCell ref="AF17:AG17"/>
    <mergeCell ref="AF7:AG7"/>
    <mergeCell ref="BF13:BH13"/>
    <mergeCell ref="AU22:BI22"/>
    <mergeCell ref="AU21:BI21"/>
    <mergeCell ref="AH10:AT10"/>
    <mergeCell ref="AH22:AT22"/>
    <mergeCell ref="AH8:AT8"/>
    <mergeCell ref="AZ3:BI3"/>
    <mergeCell ref="U68:Y68"/>
    <mergeCell ref="Z68:AA68"/>
    <mergeCell ref="AB68:AD68"/>
    <mergeCell ref="AE68:AG68"/>
    <mergeCell ref="AH68:AJ68"/>
    <mergeCell ref="AB67:AD67"/>
    <mergeCell ref="AE67:AG67"/>
    <mergeCell ref="AF35:AG35"/>
    <mergeCell ref="AH37:AT37"/>
    <mergeCell ref="AH60:AT60"/>
    <mergeCell ref="AF62:AG62"/>
    <mergeCell ref="AF60:AG60"/>
    <mergeCell ref="Q42:AE42"/>
    <mergeCell ref="AF41:AG41"/>
    <mergeCell ref="AF53:AG53"/>
    <mergeCell ref="AF57:BI57"/>
    <mergeCell ref="P58:AE58"/>
    <mergeCell ref="P62:AE62"/>
    <mergeCell ref="Q41:AE41"/>
    <mergeCell ref="AF48:AG48"/>
    <mergeCell ref="AF50:AG50"/>
    <mergeCell ref="AF51:AG51"/>
    <mergeCell ref="B63:T68"/>
    <mergeCell ref="AH52:AT52"/>
    <mergeCell ref="B57:AE57"/>
    <mergeCell ref="Q56:AE56"/>
    <mergeCell ref="D60:L60"/>
    <mergeCell ref="M61:N61"/>
    <mergeCell ref="D58:L58"/>
    <mergeCell ref="M58:N58"/>
    <mergeCell ref="AH9:AT9"/>
    <mergeCell ref="U67:Y67"/>
    <mergeCell ref="Z67:AA67"/>
    <mergeCell ref="AH67:AJ67"/>
    <mergeCell ref="AK67:BI67"/>
    <mergeCell ref="AU37:BI37"/>
    <mergeCell ref="AJ24:AT24"/>
    <mergeCell ref="B38:C38"/>
    <mergeCell ref="B46:C46"/>
    <mergeCell ref="B55:C55"/>
    <mergeCell ref="D59:L59"/>
    <mergeCell ref="AF58:AG58"/>
    <mergeCell ref="U66:Y66"/>
    <mergeCell ref="Z66:AA66"/>
    <mergeCell ref="AB66:AD66"/>
    <mergeCell ref="AE66:AG66"/>
    <mergeCell ref="AH66:AJ66"/>
    <mergeCell ref="AK66:BI66"/>
    <mergeCell ref="U64:Y64"/>
    <mergeCell ref="Z64:AA64"/>
    <mergeCell ref="AB64:AD64"/>
    <mergeCell ref="AE64:AG64"/>
    <mergeCell ref="AH64:AJ64"/>
    <mergeCell ref="AK64:BI64"/>
    <mergeCell ref="Z65:AA65"/>
    <mergeCell ref="AB65:AD65"/>
    <mergeCell ref="AE65:AG65"/>
    <mergeCell ref="AH65:AJ65"/>
    <mergeCell ref="B59:C59"/>
    <mergeCell ref="B61:C61"/>
    <mergeCell ref="D61:L61"/>
    <mergeCell ref="D62:L62"/>
    <mergeCell ref="M59:N59"/>
    <mergeCell ref="M60:N60"/>
    <mergeCell ref="M62:N62"/>
    <mergeCell ref="U63:Y63"/>
    <mergeCell ref="Z63:AA63"/>
    <mergeCell ref="AB63:AD63"/>
    <mergeCell ref="AE63:AG63"/>
    <mergeCell ref="U65:Y65"/>
    <mergeCell ref="A2:A68"/>
    <mergeCell ref="AH6:AT6"/>
    <mergeCell ref="B60:C60"/>
    <mergeCell ref="AF6:AG6"/>
    <mergeCell ref="AF27:AG27"/>
    <mergeCell ref="AF20:AG20"/>
    <mergeCell ref="AF26:AG26"/>
    <mergeCell ref="B11:AE11"/>
    <mergeCell ref="B13:C13"/>
    <mergeCell ref="Q12:U12"/>
    <mergeCell ref="V12:Z12"/>
    <mergeCell ref="AA12:AE12"/>
    <mergeCell ref="Q13:U13"/>
    <mergeCell ref="AH12:AR12"/>
    <mergeCell ref="Q20:AE20"/>
    <mergeCell ref="AF18:BI18"/>
    <mergeCell ref="AU6:BI6"/>
    <mergeCell ref="AU58:BI58"/>
    <mergeCell ref="AU59:BI59"/>
    <mergeCell ref="AU62:BI62"/>
    <mergeCell ref="AU52:BI52"/>
    <mergeCell ref="AU12:BI12"/>
    <mergeCell ref="AU16:BI16"/>
    <mergeCell ref="AH58:AT58"/>
    <mergeCell ref="AH59:AT59"/>
    <mergeCell ref="AH61:AT61"/>
    <mergeCell ref="AH21:AT21"/>
    <mergeCell ref="AU28:BI28"/>
    <mergeCell ref="AU32:BI32"/>
    <mergeCell ref="AU27:BI27"/>
    <mergeCell ref="AU29:BI29"/>
    <mergeCell ref="AU51:BI51"/>
    <mergeCell ref="AH50:AT50"/>
    <mergeCell ref="AH51:AT51"/>
    <mergeCell ref="AH24:AI28"/>
    <mergeCell ref="AH29:AI33"/>
    <mergeCell ref="AF23:BI23"/>
    <mergeCell ref="AH19:AT19"/>
    <mergeCell ref="AU15:BI15"/>
    <mergeCell ref="AH13:AR13"/>
    <mergeCell ref="AH14:AR14"/>
    <mergeCell ref="AH17:AT17"/>
    <mergeCell ref="AF52:AG52"/>
    <mergeCell ref="BB13:BE13"/>
    <mergeCell ref="BB14:BI14"/>
    <mergeCell ref="AU61:BI61"/>
    <mergeCell ref="AF56:AG56"/>
    <mergeCell ref="AF40:AG40"/>
    <mergeCell ref="P60:AE60"/>
    <mergeCell ref="P61:AE61"/>
    <mergeCell ref="AF49:BI49"/>
    <mergeCell ref="AU50:BI50"/>
    <mergeCell ref="AF61:AG61"/>
    <mergeCell ref="AF54:AG54"/>
    <mergeCell ref="AF55:AG55"/>
    <mergeCell ref="B47:AE47"/>
    <mergeCell ref="Q48:AE48"/>
    <mergeCell ref="B43:C43"/>
    <mergeCell ref="B51:C51"/>
    <mergeCell ref="B44:C44"/>
    <mergeCell ref="Q53:AE53"/>
    <mergeCell ref="Q54:AE54"/>
    <mergeCell ref="D48:P48"/>
    <mergeCell ref="AF47:AG47"/>
    <mergeCell ref="Q52:AE52"/>
    <mergeCell ref="Q50:AE50"/>
    <mergeCell ref="Q49:X49"/>
    <mergeCell ref="Y49:AE49"/>
    <mergeCell ref="B50:C50"/>
    <mergeCell ref="AJ26:AT26"/>
    <mergeCell ref="M19:P19"/>
    <mergeCell ref="AF46:AG46"/>
    <mergeCell ref="AJ32:AT32"/>
    <mergeCell ref="AJ33:AT33"/>
    <mergeCell ref="AU33:BI33"/>
    <mergeCell ref="AU38:BI38"/>
    <mergeCell ref="AJ28:AT28"/>
    <mergeCell ref="AU19:BI19"/>
    <mergeCell ref="Q19:W19"/>
    <mergeCell ref="X19:AE19"/>
    <mergeCell ref="AH38:AT38"/>
    <mergeCell ref="AU40:BI40"/>
    <mergeCell ref="AU41:BI41"/>
    <mergeCell ref="AF42:BI42"/>
    <mergeCell ref="AH40:AT40"/>
    <mergeCell ref="Q44:AE44"/>
    <mergeCell ref="AF36:AG36"/>
    <mergeCell ref="Q46:AE46"/>
    <mergeCell ref="AY13:BA13"/>
    <mergeCell ref="AH16:AT16"/>
    <mergeCell ref="AF13:AG13"/>
    <mergeCell ref="AF14:AG14"/>
    <mergeCell ref="V13:Z13"/>
    <mergeCell ref="AU13:AX13"/>
    <mergeCell ref="AU14:BA14"/>
    <mergeCell ref="AA14:AE14"/>
    <mergeCell ref="Q15:U15"/>
    <mergeCell ref="AF15:AG15"/>
    <mergeCell ref="Q16:U16"/>
    <mergeCell ref="V16:Z16"/>
    <mergeCell ref="AA16:AE16"/>
    <mergeCell ref="AH15:AR15"/>
    <mergeCell ref="V14:Z14"/>
    <mergeCell ref="V15:Z15"/>
    <mergeCell ref="AA15:AE15"/>
    <mergeCell ref="B27:C27"/>
    <mergeCell ref="B35:C35"/>
    <mergeCell ref="AJ27:AT27"/>
    <mergeCell ref="D37:P37"/>
    <mergeCell ref="Q37:AE37"/>
    <mergeCell ref="AU39:BI39"/>
    <mergeCell ref="AH20:AT20"/>
    <mergeCell ref="AU20:BI20"/>
    <mergeCell ref="AJ25:AT25"/>
    <mergeCell ref="AF39:AG39"/>
    <mergeCell ref="B22:C22"/>
    <mergeCell ref="Q22:AE22"/>
    <mergeCell ref="B24:C24"/>
    <mergeCell ref="AJ30:AT30"/>
    <mergeCell ref="AJ31:AT31"/>
    <mergeCell ref="AF29:AG29"/>
    <mergeCell ref="AJ29:AT29"/>
    <mergeCell ref="D29:P29"/>
    <mergeCell ref="Q29:AE29"/>
    <mergeCell ref="B23:C23"/>
    <mergeCell ref="AH39:AT39"/>
    <mergeCell ref="Q32:AE32"/>
    <mergeCell ref="AF37:AG37"/>
    <mergeCell ref="BB25:BI25"/>
    <mergeCell ref="D19:L19"/>
    <mergeCell ref="AF21:AG21"/>
    <mergeCell ref="AF22:AG22"/>
    <mergeCell ref="D14:N14"/>
    <mergeCell ref="D16:N16"/>
    <mergeCell ref="D17:P17"/>
    <mergeCell ref="AF16:AG16"/>
    <mergeCell ref="AF19:AG19"/>
    <mergeCell ref="Q28:AE28"/>
    <mergeCell ref="Q27:AE27"/>
    <mergeCell ref="Q26:AE26"/>
    <mergeCell ref="D26:P26"/>
    <mergeCell ref="D28:P28"/>
    <mergeCell ref="AF28:AG28"/>
    <mergeCell ref="Q17:AE17"/>
    <mergeCell ref="Q6:AE6"/>
    <mergeCell ref="AF45:AG45"/>
    <mergeCell ref="Q14:U14"/>
    <mergeCell ref="B21:AE21"/>
    <mergeCell ref="B49:C49"/>
    <mergeCell ref="B26:C26"/>
    <mergeCell ref="B28:C28"/>
    <mergeCell ref="Q7:AE7"/>
    <mergeCell ref="Q8:AE8"/>
    <mergeCell ref="Q10:AE10"/>
    <mergeCell ref="B10:C10"/>
    <mergeCell ref="D10:P10"/>
    <mergeCell ref="AF33:AG33"/>
    <mergeCell ref="AF34:AG34"/>
    <mergeCell ref="B39:C39"/>
    <mergeCell ref="B41:C41"/>
    <mergeCell ref="B40:C40"/>
    <mergeCell ref="D22:P22"/>
    <mergeCell ref="B25:C25"/>
    <mergeCell ref="AA13:AE13"/>
    <mergeCell ref="Q18:AE18"/>
    <mergeCell ref="Q25:AE25"/>
    <mergeCell ref="D18:P18"/>
    <mergeCell ref="B18:C18"/>
    <mergeCell ref="B19:C19"/>
    <mergeCell ref="Q23:AE23"/>
    <mergeCell ref="D25:P25"/>
    <mergeCell ref="D35:N35"/>
    <mergeCell ref="D24:N24"/>
    <mergeCell ref="D43:P43"/>
    <mergeCell ref="U24:W24"/>
    <mergeCell ref="AB24:AD24"/>
    <mergeCell ref="Q24:T24"/>
    <mergeCell ref="X24:AA24"/>
    <mergeCell ref="Q43:AE43"/>
    <mergeCell ref="B33:AE33"/>
    <mergeCell ref="B29:C29"/>
    <mergeCell ref="D38:P38"/>
    <mergeCell ref="D36:N36"/>
    <mergeCell ref="B36:C36"/>
    <mergeCell ref="B42:C42"/>
    <mergeCell ref="B32:C32"/>
    <mergeCell ref="B30:C30"/>
    <mergeCell ref="Q30:AE30"/>
    <mergeCell ref="B31:C31"/>
    <mergeCell ref="D31:P31"/>
    <mergeCell ref="Q31:AE31"/>
    <mergeCell ref="D32:P32"/>
    <mergeCell ref="B2:P4"/>
    <mergeCell ref="D15:N15"/>
    <mergeCell ref="D12:N12"/>
    <mergeCell ref="D13:N13"/>
    <mergeCell ref="B14:C14"/>
    <mergeCell ref="B15:C15"/>
    <mergeCell ref="B16:C16"/>
    <mergeCell ref="B17:C17"/>
    <mergeCell ref="B6:C6"/>
    <mergeCell ref="B7:C7"/>
    <mergeCell ref="B8:C8"/>
    <mergeCell ref="B9:C9"/>
    <mergeCell ref="D6:P6"/>
    <mergeCell ref="AA35:AE35"/>
    <mergeCell ref="D34:N34"/>
    <mergeCell ref="B34:C34"/>
    <mergeCell ref="B45:C45"/>
    <mergeCell ref="Q45:AE45"/>
    <mergeCell ref="Q34:U34"/>
    <mergeCell ref="V34:Z34"/>
    <mergeCell ref="AA34:AE34"/>
    <mergeCell ref="Q35:U35"/>
    <mergeCell ref="V35:Z35"/>
    <mergeCell ref="Q36:AE36"/>
    <mergeCell ref="Q38:AE38"/>
    <mergeCell ref="Q39:AE39"/>
    <mergeCell ref="D39:P39"/>
    <mergeCell ref="U40:W40"/>
    <mergeCell ref="AB40:AE40"/>
    <mergeCell ref="B37:C37"/>
    <mergeCell ref="D42:P42"/>
    <mergeCell ref="D40:N40"/>
    <mergeCell ref="D50:P50"/>
    <mergeCell ref="D53:P53"/>
    <mergeCell ref="D54:P54"/>
    <mergeCell ref="AH41:AT41"/>
    <mergeCell ref="B53:C53"/>
    <mergeCell ref="D49:J49"/>
    <mergeCell ref="K49:P49"/>
  </mergeCells>
  <dataValidations count="52" xWindow="251" yWindow="676">
    <dataValidation errorStyle="warning" type="list" allowBlank="1" showInputMessage="1" showErrorMessage="1" promptTitle="Corrosivity selector" prompt="Select a corrosivity category from the list." errorTitle="Corrosivity" error="An indication of corrosivity gives the supplier the possibility to provide a housing made of suitable material or protected by a suitable coating." sqref="AU16:BI16">
      <formula1>Corrosivity</formula1>
    </dataValidation>
    <dataValidation type="list" allowBlank="1" showInputMessage="1" promptTitle="Manifold type selector" prompt="Select a manifold type from the list or fill in another type of your choice._x000a_A manifold allows you to shut off and replace a transmitter or perform a zero adjustment on a differential pressure transmitter during operation of the process." sqref="Q49:X49">
      <formula1>ManifoldType</formula1>
    </dataValidation>
    <dataValidation type="list" allowBlank="1" showInputMessage="1" promptTitle="Manifold material selector" prompt="Select a manifold material from the list or fill in another material of your choice._x000a_Make sure the material will not be attacked by the process medium." sqref="Y49:AE49">
      <formula1>ManifoldMaterial</formula1>
    </dataValidation>
    <dataValidation type="list" allowBlank="1" showInputMessage="1" promptTitle="Ambient T° selector" prompt="Select a unit from the list or fill in another unit of your choice." sqref="AT13">
      <formula1>"°C,°F,°R,K"</formula1>
    </dataValidation>
    <dataValidation type="list" allowBlank="1" showInputMessage="1" promptTitle="Altitude unit selector" prompt="Select a unit from the list or fill in another unit of your choice." sqref="AT15">
      <formula1>"m,ft"</formula1>
    </dataValidation>
    <dataValidation errorStyle="warning" type="list" allowBlank="1" showInputMessage="1" showErrorMessage="1" promptTitle="Fluid state selector" prompt="Select a fluid state from the list." errorTitle="Fluid state" error="A fluid state should be selected from the list." sqref="Q18:AE18">
      <formula1>FluidState</formula1>
    </dataValidation>
    <dataValidation type="list" allowBlank="1" showInputMessage="1" promptTitle="Capillary length unit selector" prompt="Select a unit from the list or fill in another unit of your choice._x000a_Make sure the length is chosen to be as short as possible since changes in ambient temperature may considerably affect the accuracy and response time of the measurement." sqref="AT35">
      <formula1>"m,ft"</formula1>
    </dataValidation>
    <dataValidation type="list" allowBlank="1" showInputMessage="1" promptTitle="Ingress protection selector" prompt="Select an ingress protection from the list or fill in another ingress protection of your choice." sqref="AU20:BI20">
      <formula1>IngressProtection</formula1>
    </dataValidation>
    <dataValidation errorStyle="warning" type="list" allowBlank="1" showInputMessage="1" promptTitle="OP Unit selector" prompt="Select a unit from the list or fill in another unit of your choice." sqref="P13">
      <formula1>"barg,bara,kPa,MPa,psig,psia,atm,mmH2O,cmH2O,m H2O,in H2O, ft H2O, mm Hg, cm Hg, in Hg,"</formula1>
    </dataValidation>
    <dataValidation type="list" allowBlank="1" showInputMessage="1" promptTitle="OT Unit selector" prompt="Select a unit from the list or fill in another unit of your choice." sqref="P15 P24">
      <formula1>"°C,°F,°R,K"</formula1>
    </dataValidation>
    <dataValidation type="list" allowBlank="1" showInputMessage="1" promptTitle="Power supply unit selector" prompt="Select a unit from the list or fill in another unit of your choice." sqref="P40">
      <formula1>"Vdc, Vac,"</formula1>
    </dataValidation>
    <dataValidation type="list" allowBlank="1" showInputMessage="1" promptTitle="Humidity selector" prompt="Select a unit from the list or fill in another unit of your choice." sqref="AT14">
      <formula1>"%,"</formula1>
    </dataValidation>
    <dataValidation type="list" allowBlank="1" showInputMessage="1" showErrorMessage="1" promptTitle="Humidity selector" prompt="Select from the list whether the moisture gives rise to condensation or not." errorTitle="Humidity" error="It is important to know if the moisture is condensing. Condensation will deteriorate the exterior of the equipment and perhaps also the interior if no appropriate measures are taken." sqref="BB14:BI14">
      <formula1>Humidity</formula1>
    </dataValidation>
    <dataValidation type="list" allowBlank="1" showInputMessage="1" promptTitle="Output signal selector" prompt="Select an output signal from the list or fill in another type of signal of your choice." sqref="Q41">
      <formula1>OutputSignal</formula1>
    </dataValidation>
    <dataValidation type="list" allowBlank="1" showInputMessage="1" promptTitle="Manifold process conn. selector" prompt="Select a process connection from the list or fill in another connection of your choice." sqref="Q51:AE51">
      <formula1>ManifoldProcessConnection</formula1>
    </dataValidation>
    <dataValidation type="list" allowBlank="1" showInputMessage="1" promptTitle="Manifold instrum. conn. selector" prompt="Select an instrument connection from the list or fill in another connection of your choice." sqref="Q50:AE50">
      <formula1>ManifoldInstrumentConnection</formula1>
    </dataValidation>
    <dataValidation type="list" allowBlank="1" showInputMessage="1" promptTitle="Burst pressure selector" prompt="Select a burst pressure from the list or fill in another pressure of your choice." sqref="Q25:AE25">
      <formula1>BurstPressure</formula1>
    </dataValidation>
    <dataValidation allowBlank="1" showInputMessage="1" showErrorMessage="1" sqref="P36"/>
    <dataValidation type="list" allowBlank="1" showInputMessage="1" promptTitle="Fill fluid selector" prompt="Select a fill fluid from the list or fill in another fill fluid of your choice._x000a_Make sure that the fill fluid is suitable for the process temperature and does not contaminate the process fluid or react with it in the event of a leak." sqref="AU39:BI39">
      <formula1>FillFluid</formula1>
    </dataValidation>
    <dataValidation type="list" allowBlank="1" showInputMessage="1" promptTitle="Cable gland entry selector" prompt="Select a cable gland entry from the list or fill in another entry of your choice." sqref="AU21:BI21">
      <formula1>CableGlandEntry</formula1>
    </dataValidation>
    <dataValidation type="list" allowBlank="1" showInputMessage="1" promptTitle="Enclosure material selector" prompt="Select an enclosure material from the list or fill in another material of your choice." sqref="AU19:BI19">
      <formula1>EnclosureMaterial</formula1>
    </dataValidation>
    <dataValidation type="list" allowBlank="1" showInputMessage="1" promptTitle="Mounting bracket selector" prompt="Select a mounting bracket from the list or fill in another bracket type of your choice." sqref="Q48:AE48">
      <formula1>MountingBracket</formula1>
    </dataValidation>
    <dataValidation type="list" allowBlank="1" showInputMessage="1" promptTitle="Capillary material selector" prompt="Select a capillary material from the list or fill in another material of your choice." sqref="AU37:BI37">
      <formula1>CapillaryMaterial</formula1>
    </dataValidation>
    <dataValidation type="list" allowBlank="1" showInputMessage="1" promptTitle="Seal upper material selector" prompt="Select an upper material from the list or fill in another material of your choice." sqref="AU34:BA34">
      <formula1>SealUpperMaterial</formula1>
    </dataValidation>
    <dataValidation type="list" allowBlank="1" showInputMessage="1" promptTitle="Capillary armor selector" prompt="Select a capillary armor from the list or fill in another armor type of your choice." sqref="AU38:BI38">
      <formula1>CapillaryArmor</formula1>
    </dataValidation>
    <dataValidation allowBlank="1" showInputMessage="1" promptTitle="Seal model number" prompt="Fill in the manufacturer's reference number for this seal." sqref="AU28:BI28 AU33:BI33"/>
    <dataValidation allowBlank="1" showInputMessage="1" promptTitle="Minimum protection type" prompt="e.g. EExia IIC T6_x000a_e.g. AExia IIC T6" sqref="AU9:BI9"/>
    <dataValidation allowBlank="1" showInputMessage="1" showErrorMessage="1" promptTitle="Hazardous  area  classification" prompt="e.g. II 2 G_x000a_e.g. Class I, Division 1, Group B, T6_x000a_e.g. Class I, Zone 1" sqref="AU8:BI8"/>
    <dataValidation type="list" allowBlank="1" showInputMessage="1" promptTitle="Isolating diaphragm selector" prompt="Select an isolating diaphragm material from the list or fill in another material of your choice." sqref="Q27:AE27">
      <formula1>IsolatingDiaphragm</formula1>
    </dataValidation>
    <dataValidation type="list" allowBlank="1" showInputMessage="1" promptTitle="Oval flange selector" prompt="Select an oval flange material from the list or fill in another material of your choice." sqref="Q28:AE28">
      <formula1>OvalFlange</formula1>
    </dataValidation>
    <dataValidation type="list" allowBlank="1" showInputMessage="1" showErrorMessage="1" promptTitle="Fluid contains solids selector" prompt="Select an option from the list." sqref="Q19:W19">
      <formula1>FluidContainsSolids</formula1>
    </dataValidation>
    <dataValidation errorStyle="warning" type="list" allowBlank="1" showInputMessage="1" showErrorMessage="1" promptTitle="Abrasiveness selector" prompt="Select the degree of abrasiveness from the list." errorTitle="Abrasiveness" error="An indication of the degree of abrasiveness will help to determine the kind of material in contact with the fluid, e.g. the material of the membrane." sqref="X19:AE19">
      <formula1>Abrasiveness</formula1>
    </dataValidation>
    <dataValidation type="list" allowBlank="1" showInputMessage="1" promptTitle="Seal type selector" prompt="Select a seal type from the list or fill in another type of your choice._x000a_A chemical seal will protect the internal sensor from high temperatures, aggressive or corrosive fluids." sqref="AU24:BI24 AU29:BI29">
      <formula1>SealType</formula1>
    </dataValidation>
    <dataValidation type="list" allowBlank="1" showInputMessage="1" promptTitle="Seal mounting selector 1" prompt="Select a mounting location from the list or fill in another mounting location of your choice." sqref="AU25:BA25 AU30:BA30">
      <formula1>SealMounting1</formula1>
    </dataValidation>
    <dataValidation type="list" allowBlank="1" showInputMessage="1" promptTitle="Seal mounting selector 2" prompt="Select a mounting type from the list or fill in another mounting type of your choice._x000a_A flush or tongue diaphragm is used for high viscosity or crystallizing fluids or for hygienic reasons._x000a_Tongue diaphragms can not be used with high flow velocities." sqref="BB25:BI25 BB30:BI30">
      <formula1>SealMounting2</formula1>
    </dataValidation>
    <dataValidation type="list" allowBlank="1" showInputMessage="1" promptTitle="Diaphragm exten. length selector" prompt="Select a diaphragm extension length from the list or fill in another extension length of your choice." sqref="AU26:BI26 AU31:BI31">
      <formula1>DiaphragmExtensionLength</formula1>
    </dataValidation>
    <dataValidation type="list" allowBlank="1" showInputMessage="1" promptTitle="Seal wetted parts selector" prompt="Select a material from the list or fill in another material of your choice._x000a_Make sure the material will not be attacked by the process medium." sqref="AU27:BI27 AU32:BI32">
      <formula1>SealWettedParts</formula1>
    </dataValidation>
    <dataValidation type="list" allowBlank="1" showInputMessage="1" promptTitle="Seal flange material selector" prompt="Select a flange material from the list or fill in another material of your choice." sqref="BB34:BI34">
      <formula1>SealFlangeMaterial</formula1>
    </dataValidation>
    <dataValidation type="list" allowBlank="1" showInputMessage="1" promptTitle="Capillary ID selector" prompt="Select an internal diameter from the list or fill in another diameter of your choice._x000a_A larger diameter will reduce the response time of the measurement but will also increase the temperature influence of the measurement." sqref="AU36:BI36">
      <formula1>CapillaryID</formula1>
    </dataValidation>
    <dataValidation allowBlank="1" showInputMessage="1" promptTitle="Max. design temperature" prompt="Maximum temperature for which the installation is built." sqref="AA16:AE16"/>
    <dataValidation allowBlank="1" showInputMessage="1" promptTitle="Min. design temperature" prompt="Minimum temperature for which the installation is built." sqref="Q16:U16"/>
    <dataValidation allowBlank="1" showInputMessage="1" promptTitle="Normal operating temperature" prompt="Normal operating temperature of the process." sqref="V15:Z15"/>
    <dataValidation allowBlank="1" showInputMessage="1" promptTitle="Max. operating temperature" prompt="Maximum operating temperature of the process." sqref="AA15:AE15"/>
    <dataValidation allowBlank="1" showInputMessage="1" promptTitle="Min. operating temperature" prompt="Minimum operating temperature of the process." sqref="Q15:U15"/>
    <dataValidation allowBlank="1" showInputMessage="1" promptTitle="Max. design pressure" prompt="Maximum pressure for which the installation is built." sqref="AA14:AE14"/>
    <dataValidation allowBlank="1" showInputMessage="1" promptTitle="Min. design pressure" prompt="Minimum pressure for which the installation is built. Especially for partial vacuum applications." sqref="Q14:U14"/>
    <dataValidation allowBlank="1" showInputMessage="1" promptTitle="Max. operating pressure" prompt="Maximum operating static pressure of the process." sqref="AA13:AE13"/>
    <dataValidation allowBlank="1" showInputMessage="1" promptTitle="Normal operating pressure" prompt="Normal operating static pressure of the process." sqref="V13:Z13"/>
    <dataValidation allowBlank="1" showInputMessage="1" promptTitle="Min. operating pressure" prompt="Minimum operating static pressure of the process." sqref="Q13:U13"/>
    <dataValidation allowBlank="1" showInputMessage="1" promptTitle="Location" prompt="Place or building where the device will be installed." sqref="AU7:BI7"/>
    <dataValidation type="list" allowBlank="1" showInputMessage="1" promptTitle="Approvals selector" prompt="Select an approval from the list or fill in another approval of your choice." sqref="Q56:AE56">
      <formula1>Approvals</formula1>
    </dataValidation>
    <dataValidation type="list" allowBlank="1" showInputMessage="1" promptTitle="Other options selector" prompt="Select an option from the list or fill in another option of your choice." sqref="Q52:AE55">
      <formula1>OtherOptions</formula1>
    </dataValidation>
  </dataValidations>
  <printOptions/>
  <pageMargins left="0.4724409448818898" right="0.3937007874015748" top="0.4724409448818898" bottom="0.4724409448818898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I69"/>
  <sheetViews>
    <sheetView showGridLines="0" tabSelected="1" zoomScale="106" zoomScaleNormal="106" workbookViewId="0" topLeftCell="A13">
      <selection activeCell="Q31" sqref="Q31:AE31"/>
    </sheetView>
  </sheetViews>
  <sheetFormatPr defaultColWidth="9.140625" defaultRowHeight="15"/>
  <cols>
    <col min="1" max="1" width="1.8515625" style="0" customWidth="1"/>
    <col min="2" max="13" width="1.421875" style="0" customWidth="1"/>
    <col min="14" max="14" width="2.7109375" style="0" customWidth="1"/>
    <col min="15" max="15" width="0.13671875" style="0" customWidth="1"/>
    <col min="16" max="16" width="5.7109375" style="0" customWidth="1"/>
    <col min="17" max="32" width="1.421875" style="0" customWidth="1"/>
    <col min="33" max="33" width="2.28125" style="0" customWidth="1"/>
    <col min="34" max="44" width="1.421875" style="0" customWidth="1"/>
    <col min="45" max="45" width="0.13671875" style="0" customWidth="1"/>
    <col min="46" max="46" width="5.7109375" style="0" customWidth="1"/>
    <col min="47" max="61" width="1.421875" style="0" customWidth="1"/>
  </cols>
  <sheetData>
    <row r="2" spans="1:61" ht="15" customHeight="1">
      <c r="A2" s="173" t="s">
        <v>61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216" t="s">
        <v>340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8"/>
      <c r="AS2" s="7"/>
      <c r="AT2" s="208" t="s">
        <v>10</v>
      </c>
      <c r="AU2" s="208"/>
      <c r="AV2" s="208"/>
      <c r="AW2" s="208"/>
      <c r="AX2" s="208"/>
      <c r="AY2" s="209"/>
      <c r="AZ2" s="210" t="s">
        <v>284</v>
      </c>
      <c r="BA2" s="211"/>
      <c r="BB2" s="211"/>
      <c r="BC2" s="211"/>
      <c r="BD2" s="211"/>
      <c r="BE2" s="211"/>
      <c r="BF2" s="211"/>
      <c r="BG2" s="211"/>
      <c r="BH2" s="211"/>
      <c r="BI2" s="212"/>
    </row>
    <row r="3" spans="1:61" ht="13.5" customHeight="1">
      <c r="A3" s="173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219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1"/>
      <c r="AS3" s="8"/>
      <c r="AT3" s="208" t="s">
        <v>285</v>
      </c>
      <c r="AU3" s="208"/>
      <c r="AV3" s="208"/>
      <c r="AW3" s="208"/>
      <c r="AX3" s="208"/>
      <c r="AY3" s="209"/>
      <c r="AZ3" s="213" t="s">
        <v>286</v>
      </c>
      <c r="BA3" s="214"/>
      <c r="BB3" s="214"/>
      <c r="BC3" s="214"/>
      <c r="BD3" s="214"/>
      <c r="BE3" s="214"/>
      <c r="BF3" s="214"/>
      <c r="BG3" s="214"/>
      <c r="BH3" s="214"/>
      <c r="BI3" s="215"/>
    </row>
    <row r="4" spans="1:61" ht="15" customHeight="1">
      <c r="A4" s="173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222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4"/>
      <c r="AS4" s="9"/>
      <c r="AT4" s="208" t="s">
        <v>287</v>
      </c>
      <c r="AU4" s="208"/>
      <c r="AV4" s="208"/>
      <c r="AW4" s="208"/>
      <c r="AX4" s="208"/>
      <c r="AY4" s="209"/>
      <c r="AZ4" s="213" t="s">
        <v>288</v>
      </c>
      <c r="BA4" s="214"/>
      <c r="BB4" s="214"/>
      <c r="BC4" s="214"/>
      <c r="BD4" s="214"/>
      <c r="BE4" s="214"/>
      <c r="BF4" s="214"/>
      <c r="BG4" s="214"/>
      <c r="BH4" s="214"/>
      <c r="BI4" s="215"/>
    </row>
    <row r="5" spans="1:61" ht="11.1" customHeight="1">
      <c r="A5" s="173"/>
      <c r="B5" s="110" t="s">
        <v>29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F5" s="110" t="s">
        <v>28</v>
      </c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2"/>
    </row>
    <row r="6" spans="1:61" ht="10.5" customHeight="1">
      <c r="A6" s="173"/>
      <c r="B6" s="103">
        <v>1</v>
      </c>
      <c r="C6" s="104"/>
      <c r="D6" s="105" t="s">
        <v>6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14" t="s">
        <v>315</v>
      </c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03">
        <f>+B62+1</f>
        <v>52</v>
      </c>
      <c r="AG6" s="104"/>
      <c r="AH6" s="105" t="s">
        <v>5</v>
      </c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77" t="s">
        <v>341</v>
      </c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</row>
    <row r="7" spans="1:61" ht="11.1" customHeight="1">
      <c r="A7" s="173"/>
      <c r="B7" s="76">
        <f>B6+1</f>
        <v>2</v>
      </c>
      <c r="C7" s="77"/>
      <c r="D7" s="196" t="s">
        <v>7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18" t="s">
        <v>282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76">
        <f>AF6+1</f>
        <v>53</v>
      </c>
      <c r="AG7" s="129"/>
      <c r="AH7" s="196" t="s">
        <v>11</v>
      </c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18" t="s">
        <v>289</v>
      </c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</row>
    <row r="8" spans="1:61" ht="11.1" customHeight="1">
      <c r="A8" s="173"/>
      <c r="B8" s="76">
        <f aca="true" t="shared" si="0" ref="B8:B20">B7+1</f>
        <v>3</v>
      </c>
      <c r="C8" s="77"/>
      <c r="D8" s="196" t="s">
        <v>300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18" t="s">
        <v>283</v>
      </c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76">
        <f>AF7+1</f>
        <v>54</v>
      </c>
      <c r="AG8" s="129"/>
      <c r="AH8" s="196" t="s">
        <v>59</v>
      </c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225" t="s">
        <v>290</v>
      </c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</row>
    <row r="9" spans="1:61" ht="11.1" customHeight="1">
      <c r="A9" s="173"/>
      <c r="B9" s="76">
        <f t="shared" si="0"/>
        <v>4</v>
      </c>
      <c r="C9" s="77"/>
      <c r="D9" s="196" t="s">
        <v>12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18" t="s">
        <v>316</v>
      </c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76">
        <f aca="true" t="shared" si="1" ref="AF9:AF13">AF8+1</f>
        <v>55</v>
      </c>
      <c r="AG9" s="129"/>
      <c r="AH9" s="196" t="s">
        <v>60</v>
      </c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18" t="s">
        <v>148</v>
      </c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</row>
    <row r="10" spans="1:61" ht="11.1" customHeight="1">
      <c r="A10" s="173"/>
      <c r="B10" s="76">
        <f t="shared" si="0"/>
        <v>5</v>
      </c>
      <c r="C10" s="7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76">
        <f t="shared" si="1"/>
        <v>56</v>
      </c>
      <c r="AG10" s="77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</row>
    <row r="11" spans="1:61" ht="11.1" customHeight="1">
      <c r="A11" s="173"/>
      <c r="B11" s="110" t="s">
        <v>26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2"/>
      <c r="AF11" s="110" t="s">
        <v>27</v>
      </c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2"/>
    </row>
    <row r="12" spans="1:61" ht="11.1" customHeight="1">
      <c r="A12" s="173"/>
      <c r="B12" s="76">
        <f>B10+1</f>
        <v>6</v>
      </c>
      <c r="C12" s="77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12"/>
      <c r="P12" s="1" t="s">
        <v>18</v>
      </c>
      <c r="Q12" s="174" t="s">
        <v>19</v>
      </c>
      <c r="R12" s="175"/>
      <c r="S12" s="175"/>
      <c r="T12" s="175"/>
      <c r="U12" s="175"/>
      <c r="V12" s="175" t="s">
        <v>20</v>
      </c>
      <c r="W12" s="175"/>
      <c r="X12" s="175"/>
      <c r="Y12" s="175"/>
      <c r="Z12" s="175"/>
      <c r="AA12" s="175" t="s">
        <v>21</v>
      </c>
      <c r="AB12" s="175"/>
      <c r="AC12" s="175"/>
      <c r="AD12" s="175"/>
      <c r="AE12" s="176"/>
      <c r="AF12" s="76">
        <f>AF10+1</f>
        <v>57</v>
      </c>
      <c r="AG12" s="129"/>
      <c r="AH12" s="150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2"/>
      <c r="AT12" s="1" t="s">
        <v>18</v>
      </c>
      <c r="AU12" s="150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2"/>
    </row>
    <row r="13" spans="1:61" ht="11.1" customHeight="1">
      <c r="A13" s="173"/>
      <c r="B13" s="76">
        <f t="shared" si="0"/>
        <v>7</v>
      </c>
      <c r="C13" s="77"/>
      <c r="D13" s="100" t="s">
        <v>17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4" t="str">
        <f>IF(ISBLANK(P13),"    unit","")</f>
        <v/>
      </c>
      <c r="P13" s="63" t="s">
        <v>291</v>
      </c>
      <c r="Q13" s="144">
        <v>1.02</v>
      </c>
      <c r="R13" s="124"/>
      <c r="S13" s="124"/>
      <c r="T13" s="124"/>
      <c r="U13" s="79"/>
      <c r="V13" s="124">
        <v>1.05</v>
      </c>
      <c r="W13" s="124"/>
      <c r="X13" s="124"/>
      <c r="Y13" s="124"/>
      <c r="Z13" s="124"/>
      <c r="AA13" s="90">
        <v>1.1</v>
      </c>
      <c r="AB13" s="124"/>
      <c r="AC13" s="124"/>
      <c r="AD13" s="124"/>
      <c r="AE13" s="124"/>
      <c r="AF13" s="76">
        <f t="shared" si="1"/>
        <v>58</v>
      </c>
      <c r="AG13" s="129"/>
      <c r="AH13" s="70" t="s">
        <v>22</v>
      </c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17" t="str">
        <f>IF(ISBLANK(AT13),"    unit","")</f>
        <v/>
      </c>
      <c r="AT13" s="63" t="s">
        <v>293</v>
      </c>
      <c r="AU13" s="106" t="s">
        <v>19</v>
      </c>
      <c r="AV13" s="107"/>
      <c r="AW13" s="107"/>
      <c r="AX13" s="108"/>
      <c r="AY13" s="79">
        <v>28</v>
      </c>
      <c r="AZ13" s="80"/>
      <c r="BA13" s="90"/>
      <c r="BB13" s="109" t="s">
        <v>21</v>
      </c>
      <c r="BC13" s="107"/>
      <c r="BD13" s="107"/>
      <c r="BE13" s="108"/>
      <c r="BF13" s="79">
        <v>35</v>
      </c>
      <c r="BG13" s="80"/>
      <c r="BH13" s="80"/>
      <c r="BI13" s="18"/>
    </row>
    <row r="14" spans="1:61" ht="11.1" customHeight="1">
      <c r="A14" s="173"/>
      <c r="B14" s="76">
        <f t="shared" si="0"/>
        <v>8</v>
      </c>
      <c r="C14" s="77"/>
      <c r="D14" s="100" t="s">
        <v>309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7" t="str">
        <f>IF(ISBLANK(P14),"    unit","")</f>
        <v/>
      </c>
      <c r="P14" s="63" t="s">
        <v>308</v>
      </c>
      <c r="Q14" s="115"/>
      <c r="R14" s="116"/>
      <c r="S14" s="116"/>
      <c r="T14" s="116"/>
      <c r="U14" s="117"/>
      <c r="V14" s="138">
        <v>0.8807</v>
      </c>
      <c r="W14" s="138"/>
      <c r="X14" s="138"/>
      <c r="Y14" s="138"/>
      <c r="Z14" s="138"/>
      <c r="AA14" s="79"/>
      <c r="AB14" s="80"/>
      <c r="AC14" s="80"/>
      <c r="AD14" s="80"/>
      <c r="AE14" s="81"/>
      <c r="AF14" s="76">
        <f>AF13+1</f>
        <v>59</v>
      </c>
      <c r="AG14" s="129"/>
      <c r="AH14" s="70" t="s">
        <v>58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17" t="str">
        <f>IF(ISBLANK(AT14),"    unit","")</f>
        <v/>
      </c>
      <c r="AT14" s="63" t="s">
        <v>294</v>
      </c>
      <c r="AU14" s="135" t="s">
        <v>295</v>
      </c>
      <c r="AV14" s="136"/>
      <c r="AW14" s="136"/>
      <c r="AX14" s="136"/>
      <c r="AY14" s="136"/>
      <c r="AZ14" s="136"/>
      <c r="BA14" s="137"/>
      <c r="BB14" s="79" t="s">
        <v>186</v>
      </c>
      <c r="BC14" s="80"/>
      <c r="BD14" s="80"/>
      <c r="BE14" s="80"/>
      <c r="BF14" s="80"/>
      <c r="BG14" s="80"/>
      <c r="BH14" s="80"/>
      <c r="BI14" s="81"/>
    </row>
    <row r="15" spans="1:61" ht="11.1" customHeight="1">
      <c r="A15" s="173"/>
      <c r="B15" s="76">
        <f t="shared" si="0"/>
        <v>9</v>
      </c>
      <c r="C15" s="77"/>
      <c r="D15" s="100" t="s">
        <v>16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7" t="str">
        <f>IF(ISBLANK(P15),"    unit","")</f>
        <v/>
      </c>
      <c r="P15" s="63" t="s">
        <v>293</v>
      </c>
      <c r="Q15" s="84">
        <v>110</v>
      </c>
      <c r="R15" s="80"/>
      <c r="S15" s="80"/>
      <c r="T15" s="80"/>
      <c r="U15" s="90"/>
      <c r="V15" s="79">
        <v>120</v>
      </c>
      <c r="W15" s="80"/>
      <c r="X15" s="80"/>
      <c r="Y15" s="80"/>
      <c r="Z15" s="90"/>
      <c r="AA15" s="79">
        <v>130</v>
      </c>
      <c r="AB15" s="80"/>
      <c r="AC15" s="80"/>
      <c r="AD15" s="80"/>
      <c r="AE15" s="81"/>
      <c r="AF15" s="76">
        <f>AF14+1</f>
        <v>60</v>
      </c>
      <c r="AG15" s="129"/>
      <c r="AH15" s="70" t="s">
        <v>23</v>
      </c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17" t="str">
        <f>IF(ISBLANK(AT15),"    unit","")</f>
        <v/>
      </c>
      <c r="AT15" s="63" t="s">
        <v>296</v>
      </c>
      <c r="AU15" s="84">
        <v>5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1"/>
    </row>
    <row r="16" spans="1:61" ht="11.1" customHeight="1">
      <c r="A16" s="173"/>
      <c r="B16" s="76">
        <f t="shared" si="0"/>
        <v>10</v>
      </c>
      <c r="C16" s="77"/>
      <c r="D16" s="100" t="s">
        <v>311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7" t="str">
        <f>IF(ISBLANK(P16),"    unit","")</f>
        <v/>
      </c>
      <c r="P16" s="63" t="s">
        <v>310</v>
      </c>
      <c r="Q16" s="84"/>
      <c r="R16" s="80"/>
      <c r="S16" s="80"/>
      <c r="T16" s="80"/>
      <c r="U16" s="90"/>
      <c r="V16" s="79">
        <v>0.0218</v>
      </c>
      <c r="W16" s="80"/>
      <c r="X16" s="80"/>
      <c r="Y16" s="80"/>
      <c r="Z16" s="90"/>
      <c r="AA16" s="79"/>
      <c r="AB16" s="80"/>
      <c r="AC16" s="80"/>
      <c r="AD16" s="80"/>
      <c r="AE16" s="81"/>
      <c r="AF16" s="76">
        <f aca="true" t="shared" si="2" ref="AF16:AF17">AF15+1</f>
        <v>61</v>
      </c>
      <c r="AG16" s="129"/>
      <c r="AH16" s="70" t="s">
        <v>84</v>
      </c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84" t="s">
        <v>166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1"/>
    </row>
    <row r="17" spans="1:61" ht="11.1" customHeight="1">
      <c r="A17" s="173"/>
      <c r="B17" s="76">
        <f t="shared" si="0"/>
        <v>11</v>
      </c>
      <c r="C17" s="77"/>
      <c r="D17" s="100" t="s">
        <v>13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13"/>
      <c r="Q17" s="144" t="s">
        <v>292</v>
      </c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45"/>
      <c r="AF17" s="76">
        <f t="shared" si="2"/>
        <v>62</v>
      </c>
      <c r="AG17" s="129"/>
      <c r="AH17" s="70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106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30"/>
    </row>
    <row r="18" spans="1:61" ht="11.1" customHeight="1">
      <c r="A18" s="173"/>
      <c r="B18" s="76">
        <f t="shared" si="0"/>
        <v>12</v>
      </c>
      <c r="C18" s="77"/>
      <c r="D18" s="100" t="s">
        <v>14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13"/>
      <c r="Q18" s="125" t="s">
        <v>259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7"/>
      <c r="AF18" s="110" t="s">
        <v>39</v>
      </c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2"/>
    </row>
    <row r="19" spans="1:61" ht="11.1" customHeight="1">
      <c r="A19" s="173"/>
      <c r="B19" s="76">
        <f t="shared" si="0"/>
        <v>13</v>
      </c>
      <c r="C19" s="77"/>
      <c r="D19" s="70" t="s">
        <v>15</v>
      </c>
      <c r="E19" s="128"/>
      <c r="F19" s="128"/>
      <c r="G19" s="128"/>
      <c r="H19" s="128"/>
      <c r="I19" s="128"/>
      <c r="J19" s="128"/>
      <c r="K19" s="128"/>
      <c r="L19" s="128"/>
      <c r="M19" s="79" t="s">
        <v>80</v>
      </c>
      <c r="N19" s="80"/>
      <c r="O19" s="80"/>
      <c r="P19" s="81"/>
      <c r="Q19" s="84" t="s">
        <v>265</v>
      </c>
      <c r="R19" s="80"/>
      <c r="S19" s="80"/>
      <c r="T19" s="80"/>
      <c r="U19" s="80"/>
      <c r="V19" s="80"/>
      <c r="W19" s="80"/>
      <c r="X19" s="79" t="s">
        <v>272</v>
      </c>
      <c r="Y19" s="80"/>
      <c r="Z19" s="80"/>
      <c r="AA19" s="80"/>
      <c r="AB19" s="80"/>
      <c r="AC19" s="80"/>
      <c r="AD19" s="80"/>
      <c r="AE19" s="81"/>
      <c r="AF19" s="76">
        <f>AF17+1</f>
        <v>63</v>
      </c>
      <c r="AG19" s="129"/>
      <c r="AH19" s="66" t="s">
        <v>63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84" t="s">
        <v>184</v>
      </c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1"/>
    </row>
    <row r="20" spans="1:61" ht="11.1" customHeight="1">
      <c r="A20" s="173"/>
      <c r="B20" s="76">
        <f t="shared" si="0"/>
        <v>14</v>
      </c>
      <c r="C20" s="77"/>
      <c r="D20" s="100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13"/>
      <c r="Q20" s="132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4"/>
      <c r="AF20" s="76">
        <f aca="true" t="shared" si="3" ref="AF20:AF56">AF19+1</f>
        <v>64</v>
      </c>
      <c r="AG20" s="77"/>
      <c r="AH20" s="66" t="s">
        <v>41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84" t="s">
        <v>148</v>
      </c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1"/>
    </row>
    <row r="21" spans="1:61" ht="11.1" customHeight="1">
      <c r="A21" s="173"/>
      <c r="B21" s="110" t="s">
        <v>83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2"/>
      <c r="AF21" s="76">
        <f t="shared" si="3"/>
        <v>65</v>
      </c>
      <c r="AG21" s="77"/>
      <c r="AH21" s="66" t="s">
        <v>71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84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1"/>
    </row>
    <row r="22" spans="1:61" ht="11.1" customHeight="1">
      <c r="A22" s="173"/>
      <c r="B22" s="76">
        <f>B20+1</f>
        <v>15</v>
      </c>
      <c r="C22" s="77"/>
      <c r="D22" s="121" t="s">
        <v>24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3"/>
      <c r="Q22" s="85" t="s">
        <v>343</v>
      </c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9"/>
      <c r="AF22" s="76">
        <f t="shared" si="3"/>
        <v>66</v>
      </c>
      <c r="AG22" s="77"/>
      <c r="AH22" s="73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5"/>
      <c r="AU22" s="139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1"/>
    </row>
    <row r="23" spans="1:61" ht="11.1" customHeight="1">
      <c r="A23" s="173"/>
      <c r="B23" s="76">
        <f aca="true" t="shared" si="4" ref="B23:B24">B22+1</f>
        <v>16</v>
      </c>
      <c r="C23" s="77"/>
      <c r="D23" s="66" t="s">
        <v>318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  <c r="Q23" s="84" t="s">
        <v>342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110" t="s">
        <v>64</v>
      </c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2"/>
    </row>
    <row r="24" spans="1:61" ht="11.1" customHeight="1">
      <c r="A24" s="173"/>
      <c r="B24" s="76">
        <f t="shared" si="4"/>
        <v>17</v>
      </c>
      <c r="C24" s="77"/>
      <c r="D24" s="66" t="s">
        <v>16</v>
      </c>
      <c r="E24" s="67"/>
      <c r="F24" s="67"/>
      <c r="G24" s="67"/>
      <c r="H24" s="67"/>
      <c r="I24" s="67"/>
      <c r="J24" s="67"/>
      <c r="K24" s="67"/>
      <c r="L24" s="67"/>
      <c r="M24" s="67"/>
      <c r="N24" s="69"/>
      <c r="O24" s="17" t="str">
        <f>IF(ISBLANK(P24),"    unit","")</f>
        <v/>
      </c>
      <c r="P24" s="63" t="s">
        <v>293</v>
      </c>
      <c r="Q24" s="106" t="s">
        <v>19</v>
      </c>
      <c r="R24" s="107"/>
      <c r="S24" s="107"/>
      <c r="T24" s="108"/>
      <c r="U24" s="79">
        <v>120</v>
      </c>
      <c r="V24" s="80"/>
      <c r="W24" s="90"/>
      <c r="X24" s="109" t="s">
        <v>21</v>
      </c>
      <c r="Y24" s="107"/>
      <c r="Z24" s="107"/>
      <c r="AA24" s="108"/>
      <c r="AB24" s="79">
        <v>130</v>
      </c>
      <c r="AC24" s="80"/>
      <c r="AD24" s="80"/>
      <c r="AE24" s="18"/>
      <c r="AF24" s="76">
        <f>AF22+1</f>
        <v>67</v>
      </c>
      <c r="AG24" s="77"/>
      <c r="AH24" s="159" t="s">
        <v>78</v>
      </c>
      <c r="AI24" s="160"/>
      <c r="AJ24" s="207" t="s">
        <v>67</v>
      </c>
      <c r="AK24" s="122"/>
      <c r="AL24" s="122"/>
      <c r="AM24" s="122"/>
      <c r="AN24" s="122"/>
      <c r="AO24" s="122"/>
      <c r="AP24" s="122"/>
      <c r="AQ24" s="122"/>
      <c r="AR24" s="122"/>
      <c r="AS24" s="122"/>
      <c r="AT24" s="123"/>
      <c r="AU24" s="258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60"/>
    </row>
    <row r="25" spans="1:61" ht="11.1" customHeight="1">
      <c r="A25" s="173"/>
      <c r="B25" s="76">
        <f>+B24+1</f>
        <v>18</v>
      </c>
      <c r="C25" s="77"/>
      <c r="D25" s="66" t="s">
        <v>70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  <c r="Q25" s="84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1"/>
      <c r="AF25" s="76">
        <f t="shared" si="3"/>
        <v>68</v>
      </c>
      <c r="AG25" s="77"/>
      <c r="AH25" s="161"/>
      <c r="AI25" s="162"/>
      <c r="AJ25" s="78" t="s">
        <v>72</v>
      </c>
      <c r="AK25" s="67"/>
      <c r="AL25" s="67"/>
      <c r="AM25" s="67"/>
      <c r="AN25" s="67"/>
      <c r="AO25" s="67"/>
      <c r="AP25" s="67"/>
      <c r="AQ25" s="67"/>
      <c r="AR25" s="67"/>
      <c r="AS25" s="67"/>
      <c r="AT25" s="68"/>
      <c r="AU25" s="106"/>
      <c r="AV25" s="107"/>
      <c r="AW25" s="107"/>
      <c r="AX25" s="107"/>
      <c r="AY25" s="107"/>
      <c r="AZ25" s="107"/>
      <c r="BA25" s="108"/>
      <c r="BB25" s="109"/>
      <c r="BC25" s="107"/>
      <c r="BD25" s="107"/>
      <c r="BE25" s="107"/>
      <c r="BF25" s="107"/>
      <c r="BG25" s="107"/>
      <c r="BH25" s="107"/>
      <c r="BI25" s="130"/>
    </row>
    <row r="26" spans="1:61" ht="11.1" customHeight="1">
      <c r="A26" s="173"/>
      <c r="B26" s="76">
        <f aca="true" t="shared" si="5" ref="B26:B32">B25+1</f>
        <v>19</v>
      </c>
      <c r="C26" s="77"/>
      <c r="D26" s="66" t="s">
        <v>40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84" t="s">
        <v>297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1"/>
      <c r="AF26" s="76">
        <f t="shared" si="3"/>
        <v>69</v>
      </c>
      <c r="AG26" s="77"/>
      <c r="AH26" s="161"/>
      <c r="AI26" s="162"/>
      <c r="AJ26" s="131" t="s">
        <v>75</v>
      </c>
      <c r="AK26" s="71"/>
      <c r="AL26" s="71"/>
      <c r="AM26" s="71"/>
      <c r="AN26" s="71"/>
      <c r="AO26" s="71"/>
      <c r="AP26" s="71"/>
      <c r="AQ26" s="71"/>
      <c r="AR26" s="71"/>
      <c r="AS26" s="71"/>
      <c r="AT26" s="72"/>
      <c r="AU26" s="106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30"/>
    </row>
    <row r="27" spans="1:61" ht="11.1" customHeight="1">
      <c r="A27" s="173"/>
      <c r="B27" s="76">
        <f t="shared" si="5"/>
        <v>20</v>
      </c>
      <c r="C27" s="77"/>
      <c r="D27" s="66" t="s">
        <v>81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84" t="s">
        <v>267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76">
        <f t="shared" si="3"/>
        <v>70</v>
      </c>
      <c r="AG27" s="77"/>
      <c r="AH27" s="161"/>
      <c r="AI27" s="162"/>
      <c r="AJ27" s="78" t="s">
        <v>76</v>
      </c>
      <c r="AK27" s="67"/>
      <c r="AL27" s="67"/>
      <c r="AM27" s="67"/>
      <c r="AN27" s="67"/>
      <c r="AO27" s="67"/>
      <c r="AP27" s="67"/>
      <c r="AQ27" s="67"/>
      <c r="AR27" s="67"/>
      <c r="AS27" s="67"/>
      <c r="AT27" s="68"/>
      <c r="AU27" s="106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30"/>
    </row>
    <row r="28" spans="1:61" ht="11.1" customHeight="1">
      <c r="A28" s="173"/>
      <c r="B28" s="76">
        <f t="shared" si="5"/>
        <v>21</v>
      </c>
      <c r="C28" s="77"/>
      <c r="D28" s="70" t="s">
        <v>82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84" t="s">
        <v>184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76">
        <f t="shared" si="3"/>
        <v>71</v>
      </c>
      <c r="AG28" s="77"/>
      <c r="AH28" s="163"/>
      <c r="AI28" s="164"/>
      <c r="AJ28" s="131" t="s">
        <v>77</v>
      </c>
      <c r="AK28" s="71"/>
      <c r="AL28" s="71"/>
      <c r="AM28" s="71"/>
      <c r="AN28" s="71"/>
      <c r="AO28" s="71"/>
      <c r="AP28" s="71"/>
      <c r="AQ28" s="71"/>
      <c r="AR28" s="71"/>
      <c r="AS28" s="71"/>
      <c r="AT28" s="72"/>
      <c r="AU28" s="153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5"/>
    </row>
    <row r="29" spans="1:61" ht="11.1" customHeight="1">
      <c r="A29" s="173"/>
      <c r="B29" s="76">
        <f t="shared" si="5"/>
        <v>22</v>
      </c>
      <c r="C29" s="77"/>
      <c r="D29" s="70" t="s">
        <v>298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84" t="s">
        <v>299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76">
        <f t="shared" si="3"/>
        <v>72</v>
      </c>
      <c r="AG29" s="77"/>
      <c r="AH29" s="165" t="s">
        <v>79</v>
      </c>
      <c r="AI29" s="166"/>
      <c r="AJ29" s="78" t="s">
        <v>67</v>
      </c>
      <c r="AK29" s="67"/>
      <c r="AL29" s="67"/>
      <c r="AM29" s="67"/>
      <c r="AN29" s="67"/>
      <c r="AO29" s="67"/>
      <c r="AP29" s="67"/>
      <c r="AQ29" s="67"/>
      <c r="AR29" s="67"/>
      <c r="AS29" s="67"/>
      <c r="AT29" s="68"/>
      <c r="AU29" s="156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8"/>
    </row>
    <row r="30" spans="1:61" ht="11.1" customHeight="1">
      <c r="A30" s="173"/>
      <c r="B30" s="76">
        <f t="shared" si="5"/>
        <v>23</v>
      </c>
      <c r="C30" s="77"/>
      <c r="D30" s="51" t="s">
        <v>301</v>
      </c>
      <c r="E30" s="52"/>
      <c r="F30" s="52"/>
      <c r="G30" s="52"/>
      <c r="H30" s="52"/>
      <c r="I30" s="52"/>
      <c r="J30" s="52"/>
      <c r="K30" s="51" t="s">
        <v>302</v>
      </c>
      <c r="L30" s="52"/>
      <c r="M30" s="52"/>
      <c r="N30" s="52"/>
      <c r="O30" s="52"/>
      <c r="P30" s="52"/>
      <c r="Q30" s="84" t="s">
        <v>303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1"/>
      <c r="AF30" s="76">
        <f t="shared" si="3"/>
        <v>73</v>
      </c>
      <c r="AG30" s="77"/>
      <c r="AH30" s="161"/>
      <c r="AI30" s="162"/>
      <c r="AJ30" s="78" t="s">
        <v>72</v>
      </c>
      <c r="AK30" s="67"/>
      <c r="AL30" s="67"/>
      <c r="AM30" s="67"/>
      <c r="AN30" s="67"/>
      <c r="AO30" s="67"/>
      <c r="AP30" s="67"/>
      <c r="AQ30" s="67"/>
      <c r="AR30" s="67"/>
      <c r="AS30" s="67"/>
      <c r="AT30" s="68"/>
      <c r="AU30" s="106"/>
      <c r="AV30" s="107"/>
      <c r="AW30" s="107"/>
      <c r="AX30" s="107"/>
      <c r="AY30" s="107"/>
      <c r="AZ30" s="107"/>
      <c r="BA30" s="108"/>
      <c r="BB30" s="109"/>
      <c r="BC30" s="107"/>
      <c r="BD30" s="107"/>
      <c r="BE30" s="107"/>
      <c r="BF30" s="107"/>
      <c r="BG30" s="107"/>
      <c r="BH30" s="107"/>
      <c r="BI30" s="130"/>
    </row>
    <row r="31" spans="1:61" ht="11.1" customHeight="1">
      <c r="A31" s="173"/>
      <c r="B31" s="76">
        <f t="shared" si="5"/>
        <v>24</v>
      </c>
      <c r="C31" s="77"/>
      <c r="D31" s="70" t="s">
        <v>306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84" t="s">
        <v>307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  <c r="AF31" s="76">
        <f t="shared" si="3"/>
        <v>74</v>
      </c>
      <c r="AG31" s="77"/>
      <c r="AH31" s="161"/>
      <c r="AI31" s="162"/>
      <c r="AJ31" s="131" t="s">
        <v>75</v>
      </c>
      <c r="AK31" s="71"/>
      <c r="AL31" s="71"/>
      <c r="AM31" s="71"/>
      <c r="AN31" s="71"/>
      <c r="AO31" s="71"/>
      <c r="AP31" s="71"/>
      <c r="AQ31" s="71"/>
      <c r="AR31" s="71"/>
      <c r="AS31" s="71"/>
      <c r="AT31" s="72"/>
      <c r="AU31" s="106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30"/>
    </row>
    <row r="32" spans="1:61" ht="11.1" customHeight="1">
      <c r="A32" s="173"/>
      <c r="B32" s="76">
        <f t="shared" si="5"/>
        <v>25</v>
      </c>
      <c r="C32" s="77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13"/>
      <c r="Q32" s="132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4"/>
      <c r="AF32" s="76">
        <f t="shared" si="3"/>
        <v>75</v>
      </c>
      <c r="AG32" s="77"/>
      <c r="AH32" s="161"/>
      <c r="AI32" s="162"/>
      <c r="AJ32" s="78" t="s">
        <v>76</v>
      </c>
      <c r="AK32" s="67"/>
      <c r="AL32" s="67"/>
      <c r="AM32" s="67"/>
      <c r="AN32" s="67"/>
      <c r="AO32" s="67"/>
      <c r="AP32" s="67"/>
      <c r="AQ32" s="67"/>
      <c r="AR32" s="67"/>
      <c r="AS32" s="67"/>
      <c r="AT32" s="68"/>
      <c r="AU32" s="106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30"/>
    </row>
    <row r="33" spans="1:61" ht="11.1" customHeight="1">
      <c r="A33" s="173"/>
      <c r="B33" s="110" t="s">
        <v>62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2"/>
      <c r="AF33" s="76">
        <f t="shared" si="3"/>
        <v>76</v>
      </c>
      <c r="AG33" s="77"/>
      <c r="AH33" s="163"/>
      <c r="AI33" s="164"/>
      <c r="AJ33" s="131" t="s">
        <v>77</v>
      </c>
      <c r="AK33" s="71"/>
      <c r="AL33" s="71"/>
      <c r="AM33" s="71"/>
      <c r="AN33" s="71"/>
      <c r="AO33" s="71"/>
      <c r="AP33" s="71"/>
      <c r="AQ33" s="71"/>
      <c r="AR33" s="71"/>
      <c r="AS33" s="71"/>
      <c r="AT33" s="72"/>
      <c r="AU33" s="106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30"/>
    </row>
    <row r="34" spans="1:61" ht="11.1" customHeight="1">
      <c r="A34" s="173"/>
      <c r="B34" s="76">
        <f>+B32+1</f>
        <v>26</v>
      </c>
      <c r="C34" s="77"/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12"/>
      <c r="P34" s="1" t="s">
        <v>18</v>
      </c>
      <c r="Q34" s="85" t="s">
        <v>19</v>
      </c>
      <c r="R34" s="86"/>
      <c r="S34" s="86"/>
      <c r="T34" s="86"/>
      <c r="U34" s="87"/>
      <c r="V34" s="88" t="s">
        <v>20</v>
      </c>
      <c r="W34" s="86"/>
      <c r="X34" s="86"/>
      <c r="Y34" s="86"/>
      <c r="Z34" s="87"/>
      <c r="AA34" s="88" t="s">
        <v>21</v>
      </c>
      <c r="AB34" s="86"/>
      <c r="AC34" s="86"/>
      <c r="AD34" s="86"/>
      <c r="AE34" s="89"/>
      <c r="AF34" s="76">
        <f t="shared" si="3"/>
        <v>77</v>
      </c>
      <c r="AG34" s="77"/>
      <c r="AH34" s="66" t="s">
        <v>73</v>
      </c>
      <c r="AI34" s="67"/>
      <c r="AJ34" s="67"/>
      <c r="AK34" s="67"/>
      <c r="AL34" s="67"/>
      <c r="AM34" s="67"/>
      <c r="AN34" s="67"/>
      <c r="AO34" s="69"/>
      <c r="AP34" s="78" t="s">
        <v>74</v>
      </c>
      <c r="AQ34" s="67"/>
      <c r="AR34" s="67"/>
      <c r="AS34" s="67"/>
      <c r="AT34" s="68"/>
      <c r="AU34" s="106"/>
      <c r="AV34" s="107"/>
      <c r="AW34" s="107"/>
      <c r="AX34" s="107"/>
      <c r="AY34" s="107"/>
      <c r="AZ34" s="107"/>
      <c r="BA34" s="108"/>
      <c r="BB34" s="109"/>
      <c r="BC34" s="107"/>
      <c r="BD34" s="107"/>
      <c r="BE34" s="107"/>
      <c r="BF34" s="107"/>
      <c r="BG34" s="107"/>
      <c r="BH34" s="107"/>
      <c r="BI34" s="130"/>
    </row>
    <row r="35" spans="1:61" ht="11.1" customHeight="1">
      <c r="A35" s="173"/>
      <c r="B35" s="76">
        <f>+B34+1</f>
        <v>27</v>
      </c>
      <c r="C35" s="77"/>
      <c r="D35" s="100" t="s">
        <v>338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4" t="str">
        <f>IF(ISBLANK(P35),"    unit","")</f>
        <v/>
      </c>
      <c r="P35" s="63" t="s">
        <v>294</v>
      </c>
      <c r="Q35" s="84">
        <v>0</v>
      </c>
      <c r="R35" s="80"/>
      <c r="S35" s="80"/>
      <c r="T35" s="80"/>
      <c r="U35" s="90"/>
      <c r="V35" s="79">
        <v>2</v>
      </c>
      <c r="W35" s="80"/>
      <c r="X35" s="80"/>
      <c r="Y35" s="80"/>
      <c r="Z35" s="90"/>
      <c r="AA35" s="79">
        <v>21</v>
      </c>
      <c r="AB35" s="80"/>
      <c r="AC35" s="80"/>
      <c r="AD35" s="80"/>
      <c r="AE35" s="81"/>
      <c r="AF35" s="76">
        <f>AF34+1</f>
        <v>78</v>
      </c>
      <c r="AG35" s="77"/>
      <c r="AH35" s="66" t="s">
        <v>44</v>
      </c>
      <c r="AI35" s="67"/>
      <c r="AJ35" s="67"/>
      <c r="AK35" s="67"/>
      <c r="AL35" s="67"/>
      <c r="AM35" s="67"/>
      <c r="AN35" s="67"/>
      <c r="AO35" s="67"/>
      <c r="AP35" s="67"/>
      <c r="AQ35" s="67"/>
      <c r="AR35" s="69"/>
      <c r="AS35" s="20" t="str">
        <f>IF(ISBLANK(AT35),"    unit","")</f>
        <v xml:space="preserve">    unit</v>
      </c>
      <c r="AT35" s="16"/>
      <c r="AU35" s="58" t="s">
        <v>45</v>
      </c>
      <c r="AV35" s="59"/>
      <c r="AW35" s="59"/>
      <c r="AX35" s="60"/>
      <c r="AY35" s="131"/>
      <c r="AZ35" s="71"/>
      <c r="BA35" s="146"/>
      <c r="BB35" s="61" t="s">
        <v>46</v>
      </c>
      <c r="BC35" s="59"/>
      <c r="BD35" s="59"/>
      <c r="BE35" s="60"/>
      <c r="BF35" s="131"/>
      <c r="BG35" s="71"/>
      <c r="BH35" s="71"/>
      <c r="BI35" s="18"/>
    </row>
    <row r="36" spans="1:61" ht="11.1" customHeight="1">
      <c r="A36" s="173"/>
      <c r="B36" s="76">
        <f>+B35+1</f>
        <v>28</v>
      </c>
      <c r="C36" s="77"/>
      <c r="D36" s="66" t="s">
        <v>331</v>
      </c>
      <c r="E36" s="67"/>
      <c r="F36" s="67"/>
      <c r="G36" s="67"/>
      <c r="H36" s="67"/>
      <c r="I36" s="67"/>
      <c r="J36" s="67"/>
      <c r="K36" s="67"/>
      <c r="L36" s="67"/>
      <c r="M36" s="67"/>
      <c r="N36" s="69"/>
      <c r="O36" s="21" t="str">
        <f>IF(ISBLANK(P36),"    unit","")</f>
        <v/>
      </c>
      <c r="P36" s="63" t="s">
        <v>294</v>
      </c>
      <c r="Q36" s="84" t="s">
        <v>330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1"/>
      <c r="AF36" s="76">
        <f t="shared" si="3"/>
        <v>79</v>
      </c>
      <c r="AG36" s="77"/>
      <c r="AH36" s="66" t="s">
        <v>47</v>
      </c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8"/>
      <c r="AU36" s="106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30"/>
    </row>
    <row r="37" spans="1:61" ht="11.1" customHeight="1">
      <c r="A37" s="173"/>
      <c r="B37" s="76">
        <f aca="true" t="shared" si="6" ref="B37:B44">+B36+1</f>
        <v>29</v>
      </c>
      <c r="C37" s="77"/>
      <c r="D37" s="66" t="s">
        <v>332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  <c r="Q37" s="84" t="s">
        <v>333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1"/>
      <c r="AF37" s="76">
        <f t="shared" si="3"/>
        <v>80</v>
      </c>
      <c r="AG37" s="77"/>
      <c r="AH37" s="66" t="s">
        <v>48</v>
      </c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8"/>
      <c r="AU37" s="106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30"/>
    </row>
    <row r="38" spans="1:61" ht="11.1" customHeight="1">
      <c r="A38" s="173"/>
      <c r="B38" s="76">
        <f t="shared" si="6"/>
        <v>30</v>
      </c>
      <c r="C38" s="77"/>
      <c r="D38" s="66" t="s">
        <v>329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84" t="s">
        <v>328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1"/>
      <c r="AF38" s="76">
        <f t="shared" si="3"/>
        <v>81</v>
      </c>
      <c r="AG38" s="77"/>
      <c r="AH38" s="66" t="s">
        <v>65</v>
      </c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8"/>
      <c r="AU38" s="106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30"/>
    </row>
    <row r="39" spans="1:61" ht="11.1" customHeight="1">
      <c r="A39" s="173"/>
      <c r="B39" s="76">
        <f t="shared" si="6"/>
        <v>31</v>
      </c>
      <c r="C39" s="77"/>
      <c r="D39" s="66" t="s">
        <v>334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/>
      <c r="Q39" s="84" t="s">
        <v>335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1"/>
      <c r="AF39" s="76">
        <f t="shared" si="3"/>
        <v>82</v>
      </c>
      <c r="AG39" s="77"/>
      <c r="AH39" s="66" t="s">
        <v>42</v>
      </c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8"/>
      <c r="AU39" s="106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30"/>
    </row>
    <row r="40" spans="1:61" ht="11.1" customHeight="1">
      <c r="A40" s="173"/>
      <c r="B40" s="76">
        <f t="shared" si="6"/>
        <v>32</v>
      </c>
      <c r="C40" s="77"/>
      <c r="D40" s="66" t="s">
        <v>336</v>
      </c>
      <c r="E40" s="67"/>
      <c r="F40" s="67"/>
      <c r="G40" s="67"/>
      <c r="H40" s="67"/>
      <c r="I40" s="67"/>
      <c r="J40" s="67"/>
      <c r="K40" s="67"/>
      <c r="L40" s="67"/>
      <c r="M40" s="67"/>
      <c r="N40" s="69"/>
      <c r="O40" s="17" t="str">
        <f>IF(ISBLANK(P40),"    unit","")</f>
        <v/>
      </c>
      <c r="P40" s="63" t="s">
        <v>325</v>
      </c>
      <c r="Q40" s="58" t="s">
        <v>19</v>
      </c>
      <c r="R40" s="59"/>
      <c r="S40" s="59"/>
      <c r="T40" s="60"/>
      <c r="U40" s="79">
        <v>110</v>
      </c>
      <c r="V40" s="80"/>
      <c r="W40" s="90"/>
      <c r="X40" s="61" t="s">
        <v>21</v>
      </c>
      <c r="Y40" s="59"/>
      <c r="Z40" s="59"/>
      <c r="AA40" s="60"/>
      <c r="AB40" s="79">
        <v>220</v>
      </c>
      <c r="AC40" s="80"/>
      <c r="AD40" s="80"/>
      <c r="AE40" s="81"/>
      <c r="AF40" s="76">
        <f t="shared" si="3"/>
        <v>83</v>
      </c>
      <c r="AG40" s="77"/>
      <c r="AH40" s="66" t="s">
        <v>40</v>
      </c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8"/>
      <c r="AU40" s="106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30"/>
    </row>
    <row r="41" spans="1:61" ht="11.1" customHeight="1">
      <c r="A41" s="173"/>
      <c r="B41" s="76">
        <f t="shared" si="6"/>
        <v>33</v>
      </c>
      <c r="C41" s="77"/>
      <c r="D41" s="53" t="s">
        <v>337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/>
      <c r="Q41" s="84" t="s">
        <v>223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1"/>
      <c r="AF41" s="76">
        <f t="shared" si="3"/>
        <v>84</v>
      </c>
      <c r="AG41" s="77"/>
      <c r="AH41" s="73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5"/>
      <c r="AU41" s="139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1"/>
    </row>
    <row r="42" spans="1:61" ht="11.1" customHeight="1">
      <c r="A42" s="173"/>
      <c r="B42" s="76">
        <f t="shared" si="6"/>
        <v>34</v>
      </c>
      <c r="C42" s="77"/>
      <c r="D42" s="66" t="s">
        <v>321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8"/>
      <c r="Q42" s="84" t="s">
        <v>344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1"/>
      <c r="AF42" s="110" t="s">
        <v>49</v>
      </c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3"/>
    </row>
    <row r="43" spans="1:61" ht="11.1" customHeight="1">
      <c r="A43" s="173"/>
      <c r="B43" s="76">
        <f t="shared" si="6"/>
        <v>35</v>
      </c>
      <c r="C43" s="77"/>
      <c r="D43" s="66" t="s">
        <v>323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  <c r="Q43" s="84" t="s">
        <v>324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1"/>
      <c r="AF43" s="76">
        <f>AF41+1</f>
        <v>85</v>
      </c>
      <c r="AG43" s="77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3"/>
    </row>
    <row r="44" spans="1:61" ht="11.1" customHeight="1">
      <c r="A44" s="173"/>
      <c r="B44" s="76">
        <f t="shared" si="6"/>
        <v>36</v>
      </c>
      <c r="C44" s="77"/>
      <c r="D44" s="53" t="s">
        <v>304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84" t="s">
        <v>305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1"/>
      <c r="AF44" s="56"/>
      <c r="AG44" s="57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5"/>
    </row>
    <row r="45" spans="1:61" ht="11.1" customHeight="1">
      <c r="A45" s="173"/>
      <c r="B45" s="76">
        <f>+B44+1</f>
        <v>37</v>
      </c>
      <c r="C45" s="77"/>
      <c r="D45" s="53" t="s">
        <v>312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  <c r="Q45" s="84" t="s">
        <v>319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1"/>
      <c r="AF45" s="76">
        <f>AF43+1</f>
        <v>86</v>
      </c>
      <c r="AG45" s="77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5"/>
    </row>
    <row r="46" spans="1:61" ht="11.1" customHeight="1">
      <c r="A46" s="173"/>
      <c r="B46" s="76">
        <f>+B45+1</f>
        <v>38</v>
      </c>
      <c r="C46" s="77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  <c r="Q46" s="84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1"/>
      <c r="AF46" s="76">
        <f t="shared" si="3"/>
        <v>87</v>
      </c>
      <c r="AG46" s="77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5"/>
    </row>
    <row r="47" spans="1:61" ht="11.1" customHeight="1">
      <c r="A47" s="173"/>
      <c r="B47" s="110" t="s">
        <v>43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2"/>
      <c r="AF47" s="76">
        <f t="shared" si="3"/>
        <v>88</v>
      </c>
      <c r="AG47" s="77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5"/>
    </row>
    <row r="48" spans="1:61" ht="11.1" customHeight="1">
      <c r="A48" s="173"/>
      <c r="B48" s="76">
        <f>+B45+1</f>
        <v>38</v>
      </c>
      <c r="C48" s="77"/>
      <c r="D48" s="121" t="s">
        <v>66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3"/>
      <c r="Q48" s="147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9"/>
      <c r="AF48" s="76">
        <f t="shared" si="3"/>
        <v>89</v>
      </c>
      <c r="AG48" s="77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7"/>
    </row>
    <row r="49" spans="1:61" ht="11.1" customHeight="1">
      <c r="A49" s="173"/>
      <c r="B49" s="76">
        <f>B48+1</f>
        <v>39</v>
      </c>
      <c r="C49" s="77"/>
      <c r="D49" s="66" t="s">
        <v>54</v>
      </c>
      <c r="E49" s="67"/>
      <c r="F49" s="67"/>
      <c r="G49" s="67"/>
      <c r="H49" s="67"/>
      <c r="I49" s="67"/>
      <c r="J49" s="69"/>
      <c r="K49" s="78" t="s">
        <v>55</v>
      </c>
      <c r="L49" s="67"/>
      <c r="M49" s="67"/>
      <c r="N49" s="67"/>
      <c r="O49" s="67"/>
      <c r="P49" s="68"/>
      <c r="Q49" s="106"/>
      <c r="R49" s="107"/>
      <c r="S49" s="107"/>
      <c r="T49" s="107"/>
      <c r="U49" s="107"/>
      <c r="V49" s="107"/>
      <c r="W49" s="107"/>
      <c r="X49" s="108"/>
      <c r="Y49" s="109"/>
      <c r="Z49" s="107"/>
      <c r="AA49" s="107"/>
      <c r="AB49" s="107"/>
      <c r="AC49" s="107"/>
      <c r="AD49" s="107"/>
      <c r="AE49" s="130"/>
      <c r="AF49" s="110" t="s">
        <v>50</v>
      </c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2"/>
    </row>
    <row r="50" spans="1:61" ht="11.1" customHeight="1">
      <c r="A50" s="173"/>
      <c r="B50" s="76">
        <f>B49+1</f>
        <v>40</v>
      </c>
      <c r="C50" s="77"/>
      <c r="D50" s="66" t="s">
        <v>57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8"/>
      <c r="Q50" s="106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30"/>
      <c r="AF50" s="76">
        <f>AF48+1</f>
        <v>90</v>
      </c>
      <c r="AG50" s="77"/>
      <c r="AH50" s="70" t="s">
        <v>52</v>
      </c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106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30"/>
    </row>
    <row r="51" spans="1:61" ht="11.1" customHeight="1">
      <c r="A51" s="173"/>
      <c r="B51" s="76">
        <f>B50+1</f>
        <v>41</v>
      </c>
      <c r="C51" s="77"/>
      <c r="D51" s="66" t="s">
        <v>56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8"/>
      <c r="Q51" s="106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30"/>
      <c r="AF51" s="76">
        <f t="shared" si="3"/>
        <v>91</v>
      </c>
      <c r="AG51" s="77"/>
      <c r="AH51" s="70" t="s">
        <v>51</v>
      </c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106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30"/>
    </row>
    <row r="52" spans="1:61" ht="11.1" customHeight="1">
      <c r="A52" s="173"/>
      <c r="B52" s="76">
        <f>B51+1</f>
        <v>42</v>
      </c>
      <c r="C52" s="77"/>
      <c r="D52" s="66" t="s">
        <v>68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8"/>
      <c r="Q52" s="106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30"/>
      <c r="AF52" s="76">
        <f t="shared" si="3"/>
        <v>92</v>
      </c>
      <c r="AG52" s="77"/>
      <c r="AH52" s="70" t="s">
        <v>69</v>
      </c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106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30"/>
    </row>
    <row r="53" spans="1:61" ht="11.1" customHeight="1">
      <c r="A53" s="173"/>
      <c r="B53" s="76">
        <f aca="true" t="shared" si="7" ref="B53:B56">B52+1</f>
        <v>43</v>
      </c>
      <c r="C53" s="77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  <c r="Q53" s="106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30"/>
      <c r="AF53" s="76">
        <f t="shared" si="3"/>
        <v>93</v>
      </c>
      <c r="AG53" s="77"/>
      <c r="AH53" s="238" t="s">
        <v>53</v>
      </c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40"/>
    </row>
    <row r="54" spans="1:61" ht="11.1" customHeight="1">
      <c r="A54" s="173"/>
      <c r="B54" s="76">
        <f t="shared" si="7"/>
        <v>44</v>
      </c>
      <c r="C54" s="77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106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30"/>
      <c r="AF54" s="76">
        <f t="shared" si="3"/>
        <v>94</v>
      </c>
      <c r="AG54" s="77"/>
      <c r="AH54" s="241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3"/>
    </row>
    <row r="55" spans="1:61" ht="11.1" customHeight="1">
      <c r="A55" s="173"/>
      <c r="B55" s="76">
        <f t="shared" si="7"/>
        <v>45</v>
      </c>
      <c r="C55" s="77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2"/>
      <c r="Q55" s="106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30"/>
      <c r="AF55" s="76">
        <f t="shared" si="3"/>
        <v>95</v>
      </c>
      <c r="AG55" s="77"/>
      <c r="AH55" s="241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3"/>
    </row>
    <row r="56" spans="1:61" ht="11.1" customHeight="1">
      <c r="A56" s="173"/>
      <c r="B56" s="76">
        <f t="shared" si="7"/>
        <v>46</v>
      </c>
      <c r="C56" s="77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106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30"/>
      <c r="AF56" s="76">
        <f t="shared" si="3"/>
        <v>96</v>
      </c>
      <c r="AG56" s="77"/>
      <c r="AH56" s="244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6"/>
    </row>
    <row r="57" spans="1:61" ht="11.1" customHeight="1">
      <c r="A57" s="173"/>
      <c r="B57" s="110" t="s">
        <v>25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2"/>
      <c r="AF57" s="110" t="s">
        <v>30</v>
      </c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2"/>
    </row>
    <row r="58" spans="1:61" ht="11.1" customHeight="1">
      <c r="A58" s="173"/>
      <c r="B58" s="76">
        <f>+B56+1</f>
        <v>47</v>
      </c>
      <c r="C58" s="77"/>
      <c r="D58" s="191" t="s">
        <v>37</v>
      </c>
      <c r="E58" s="192"/>
      <c r="F58" s="192"/>
      <c r="G58" s="192"/>
      <c r="H58" s="192"/>
      <c r="I58" s="192"/>
      <c r="J58" s="192"/>
      <c r="K58" s="192"/>
      <c r="L58" s="193"/>
      <c r="M58" s="194" t="s">
        <v>36</v>
      </c>
      <c r="N58" s="195"/>
      <c r="O58" s="64"/>
      <c r="P58" s="203" t="s">
        <v>38</v>
      </c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204"/>
      <c r="AF58" s="76">
        <f>AF56+1</f>
        <v>97</v>
      </c>
      <c r="AG58" s="129"/>
      <c r="AH58" s="70" t="s">
        <v>31</v>
      </c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106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30"/>
    </row>
    <row r="59" spans="1:61" ht="11.1" customHeight="1">
      <c r="A59" s="173"/>
      <c r="B59" s="76">
        <f aca="true" t="shared" si="8" ref="B59:B62">B58+1</f>
        <v>48</v>
      </c>
      <c r="C59" s="77"/>
      <c r="D59" s="235"/>
      <c r="E59" s="236"/>
      <c r="F59" s="236"/>
      <c r="G59" s="236"/>
      <c r="H59" s="236"/>
      <c r="I59" s="236"/>
      <c r="J59" s="236"/>
      <c r="K59" s="236"/>
      <c r="L59" s="237"/>
      <c r="M59" s="181"/>
      <c r="N59" s="182"/>
      <c r="O59" s="10"/>
      <c r="P59" s="247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48"/>
      <c r="AF59" s="76">
        <f aca="true" t="shared" si="9" ref="AF59:AF62">AF58+1</f>
        <v>98</v>
      </c>
      <c r="AG59" s="129"/>
      <c r="AH59" s="70" t="s">
        <v>32</v>
      </c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106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30"/>
    </row>
    <row r="60" spans="1:61" ht="11.1" customHeight="1">
      <c r="A60" s="173"/>
      <c r="B60" s="76">
        <f t="shared" si="8"/>
        <v>49</v>
      </c>
      <c r="C60" s="77"/>
      <c r="D60" s="100"/>
      <c r="E60" s="101"/>
      <c r="F60" s="101"/>
      <c r="G60" s="101"/>
      <c r="H60" s="101"/>
      <c r="I60" s="101"/>
      <c r="J60" s="101"/>
      <c r="K60" s="101"/>
      <c r="L60" s="131"/>
      <c r="M60" s="144"/>
      <c r="N60" s="145"/>
      <c r="O60" s="62"/>
      <c r="P60" s="146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13"/>
      <c r="AF60" s="76">
        <f t="shared" si="9"/>
        <v>99</v>
      </c>
      <c r="AG60" s="129"/>
      <c r="AH60" s="70" t="s">
        <v>33</v>
      </c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106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30"/>
    </row>
    <row r="61" spans="1:61" ht="11.1" customHeight="1">
      <c r="A61" s="173"/>
      <c r="B61" s="76">
        <f t="shared" si="8"/>
        <v>50</v>
      </c>
      <c r="C61" s="77"/>
      <c r="D61" s="100"/>
      <c r="E61" s="101"/>
      <c r="F61" s="101"/>
      <c r="G61" s="101"/>
      <c r="H61" s="101"/>
      <c r="I61" s="101"/>
      <c r="J61" s="101"/>
      <c r="K61" s="101"/>
      <c r="L61" s="131"/>
      <c r="M61" s="144"/>
      <c r="N61" s="145"/>
      <c r="O61" s="62"/>
      <c r="P61" s="146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13"/>
      <c r="AF61" s="76">
        <f t="shared" si="9"/>
        <v>100</v>
      </c>
      <c r="AG61" s="129"/>
      <c r="AH61" s="70" t="s">
        <v>34</v>
      </c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106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30"/>
    </row>
    <row r="62" spans="1:61" ht="11.1" customHeight="1">
      <c r="A62" s="173"/>
      <c r="B62" s="76">
        <f t="shared" si="8"/>
        <v>51</v>
      </c>
      <c r="C62" s="77"/>
      <c r="D62" s="178"/>
      <c r="E62" s="179"/>
      <c r="F62" s="179"/>
      <c r="G62" s="179"/>
      <c r="H62" s="179"/>
      <c r="I62" s="179"/>
      <c r="J62" s="179"/>
      <c r="K62" s="179"/>
      <c r="L62" s="180"/>
      <c r="M62" s="183"/>
      <c r="N62" s="184"/>
      <c r="O62" s="65"/>
      <c r="P62" s="205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206"/>
      <c r="AF62" s="76">
        <f t="shared" si="9"/>
        <v>101</v>
      </c>
      <c r="AG62" s="129"/>
      <c r="AH62" s="73" t="s">
        <v>35</v>
      </c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139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1"/>
    </row>
    <row r="63" spans="1:61" ht="11.1" customHeight="1">
      <c r="A63" s="173"/>
      <c r="B63" s="226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8"/>
      <c r="U63" s="185" t="s">
        <v>1</v>
      </c>
      <c r="V63" s="186"/>
      <c r="W63" s="186"/>
      <c r="X63" s="186"/>
      <c r="Y63" s="187"/>
      <c r="Z63" s="167" t="s">
        <v>0</v>
      </c>
      <c r="AA63" s="169"/>
      <c r="AB63" s="167" t="s">
        <v>2</v>
      </c>
      <c r="AC63" s="168"/>
      <c r="AD63" s="169"/>
      <c r="AE63" s="167" t="s">
        <v>3</v>
      </c>
      <c r="AF63" s="168"/>
      <c r="AG63" s="169"/>
      <c r="AH63" s="167" t="s">
        <v>4</v>
      </c>
      <c r="AI63" s="168"/>
      <c r="AJ63" s="169"/>
      <c r="AK63" s="264" t="s">
        <v>9</v>
      </c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6"/>
    </row>
    <row r="64" spans="1:61" ht="11.1" customHeight="1">
      <c r="A64" s="173"/>
      <c r="B64" s="229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1"/>
      <c r="U64" s="188">
        <v>45180</v>
      </c>
      <c r="V64" s="189"/>
      <c r="W64" s="189"/>
      <c r="X64" s="189"/>
      <c r="Y64" s="190"/>
      <c r="Z64" s="85" t="s">
        <v>314</v>
      </c>
      <c r="AA64" s="89"/>
      <c r="AB64" s="85"/>
      <c r="AC64" s="86"/>
      <c r="AD64" s="89"/>
      <c r="AE64" s="85"/>
      <c r="AF64" s="86"/>
      <c r="AG64" s="89"/>
      <c r="AH64" s="85"/>
      <c r="AI64" s="86"/>
      <c r="AJ64" s="89"/>
      <c r="AK64" s="147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9"/>
    </row>
    <row r="65" spans="1:61" ht="11.1" customHeight="1">
      <c r="A65" s="173"/>
      <c r="B65" s="229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1"/>
      <c r="U65" s="170"/>
      <c r="V65" s="171"/>
      <c r="W65" s="171"/>
      <c r="X65" s="171"/>
      <c r="Y65" s="172"/>
      <c r="Z65" s="84"/>
      <c r="AA65" s="81"/>
      <c r="AB65" s="84"/>
      <c r="AC65" s="80"/>
      <c r="AD65" s="81"/>
      <c r="AE65" s="84"/>
      <c r="AF65" s="80"/>
      <c r="AG65" s="81"/>
      <c r="AH65" s="84"/>
      <c r="AI65" s="80"/>
      <c r="AJ65" s="81"/>
      <c r="AK65" s="106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30"/>
    </row>
    <row r="66" spans="1:61" ht="11.1" customHeight="1">
      <c r="A66" s="173"/>
      <c r="B66" s="229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1"/>
      <c r="U66" s="170"/>
      <c r="V66" s="171"/>
      <c r="W66" s="171"/>
      <c r="X66" s="171"/>
      <c r="Y66" s="172"/>
      <c r="Z66" s="84"/>
      <c r="AA66" s="81"/>
      <c r="AB66" s="84"/>
      <c r="AC66" s="80"/>
      <c r="AD66" s="81"/>
      <c r="AE66" s="84"/>
      <c r="AF66" s="80"/>
      <c r="AG66" s="81"/>
      <c r="AH66" s="84"/>
      <c r="AI66" s="80"/>
      <c r="AJ66" s="81"/>
      <c r="AK66" s="106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30"/>
    </row>
    <row r="67" spans="1:61" ht="11.1" customHeight="1">
      <c r="A67" s="173"/>
      <c r="B67" s="229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1"/>
      <c r="U67" s="170"/>
      <c r="V67" s="171"/>
      <c r="W67" s="171"/>
      <c r="X67" s="171"/>
      <c r="Y67" s="172"/>
      <c r="Z67" s="84"/>
      <c r="AA67" s="81"/>
      <c r="AB67" s="84"/>
      <c r="AC67" s="80"/>
      <c r="AD67" s="81"/>
      <c r="AE67" s="84"/>
      <c r="AF67" s="80"/>
      <c r="AG67" s="81"/>
      <c r="AH67" s="84"/>
      <c r="AI67" s="80"/>
      <c r="AJ67" s="81"/>
      <c r="AK67" s="106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30"/>
    </row>
    <row r="68" spans="1:61" ht="11.1" customHeight="1">
      <c r="A68" s="173"/>
      <c r="B68" s="232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4"/>
      <c r="U68" s="197"/>
      <c r="V68" s="198"/>
      <c r="W68" s="198"/>
      <c r="X68" s="198"/>
      <c r="Y68" s="199"/>
      <c r="Z68" s="200"/>
      <c r="AA68" s="201"/>
      <c r="AB68" s="200"/>
      <c r="AC68" s="202"/>
      <c r="AD68" s="201"/>
      <c r="AE68" s="200"/>
      <c r="AF68" s="202"/>
      <c r="AG68" s="201"/>
      <c r="AH68" s="200"/>
      <c r="AI68" s="202"/>
      <c r="AJ68" s="201"/>
      <c r="AK68" s="139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1"/>
    </row>
    <row r="69" spans="2:61" ht="11.1" customHeight="1">
      <c r="B69" s="249" t="s">
        <v>313</v>
      </c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1"/>
      <c r="BC69" s="261" t="s">
        <v>8</v>
      </c>
      <c r="BD69" s="262"/>
      <c r="BE69" s="262"/>
      <c r="BF69" s="262"/>
      <c r="BG69" s="262"/>
      <c r="BH69" s="262"/>
      <c r="BI69" s="263"/>
    </row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</sheetData>
  <sheetProtection selectLockedCells="1"/>
  <mergeCells count="385">
    <mergeCell ref="B69:BB69"/>
    <mergeCell ref="BC69:BI69"/>
    <mergeCell ref="U68:Y68"/>
    <mergeCell ref="Z68:AA68"/>
    <mergeCell ref="AB68:AD68"/>
    <mergeCell ref="AE68:AG68"/>
    <mergeCell ref="AH68:AJ68"/>
    <mergeCell ref="AK68:BI68"/>
    <mergeCell ref="U67:Y67"/>
    <mergeCell ref="Z67:AA67"/>
    <mergeCell ref="AB67:AD67"/>
    <mergeCell ref="AE67:AG67"/>
    <mergeCell ref="AH67:AJ67"/>
    <mergeCell ref="AK67:BI67"/>
    <mergeCell ref="AH65:AJ65"/>
    <mergeCell ref="AK65:BI65"/>
    <mergeCell ref="U66:Y66"/>
    <mergeCell ref="Z66:AA66"/>
    <mergeCell ref="AB66:AD66"/>
    <mergeCell ref="AE66:AG66"/>
    <mergeCell ref="AH66:AJ66"/>
    <mergeCell ref="AK66:BI66"/>
    <mergeCell ref="AK63:BI63"/>
    <mergeCell ref="U64:Y64"/>
    <mergeCell ref="Z64:AA64"/>
    <mergeCell ref="AB64:AD64"/>
    <mergeCell ref="AE64:AG64"/>
    <mergeCell ref="AH64:AJ64"/>
    <mergeCell ref="AK64:BI64"/>
    <mergeCell ref="B63:T68"/>
    <mergeCell ref="U63:Y63"/>
    <mergeCell ref="Z63:AA63"/>
    <mergeCell ref="AB63:AD63"/>
    <mergeCell ref="AE63:AG63"/>
    <mergeCell ref="AH63:AJ63"/>
    <mergeCell ref="U65:Y65"/>
    <mergeCell ref="Z65:AA65"/>
    <mergeCell ref="AB65:AD65"/>
    <mergeCell ref="AE65:AG65"/>
    <mergeCell ref="AU61:BI61"/>
    <mergeCell ref="B62:C62"/>
    <mergeCell ref="D62:L62"/>
    <mergeCell ref="M62:N62"/>
    <mergeCell ref="P62:AE62"/>
    <mergeCell ref="AF62:AG62"/>
    <mergeCell ref="AH62:AT62"/>
    <mergeCell ref="AU62:BI62"/>
    <mergeCell ref="B61:C61"/>
    <mergeCell ref="D61:L61"/>
    <mergeCell ref="M61:N61"/>
    <mergeCell ref="P61:AE61"/>
    <mergeCell ref="AF61:AG61"/>
    <mergeCell ref="AH61:AT61"/>
    <mergeCell ref="AU59:BI59"/>
    <mergeCell ref="B60:C60"/>
    <mergeCell ref="D60:L60"/>
    <mergeCell ref="M60:N60"/>
    <mergeCell ref="P60:AE60"/>
    <mergeCell ref="AF60:AG60"/>
    <mergeCell ref="AH60:AT60"/>
    <mergeCell ref="AU60:BI60"/>
    <mergeCell ref="B59:C59"/>
    <mergeCell ref="D59:L59"/>
    <mergeCell ref="M59:N59"/>
    <mergeCell ref="P59:AE59"/>
    <mergeCell ref="AF59:AG59"/>
    <mergeCell ref="AH59:AT59"/>
    <mergeCell ref="B57:AE57"/>
    <mergeCell ref="AF57:BI57"/>
    <mergeCell ref="B58:C58"/>
    <mergeCell ref="D58:L58"/>
    <mergeCell ref="M58:N58"/>
    <mergeCell ref="P58:AE58"/>
    <mergeCell ref="AF58:AG58"/>
    <mergeCell ref="AH58:AT58"/>
    <mergeCell ref="AU58:BI58"/>
    <mergeCell ref="D55:P55"/>
    <mergeCell ref="Q55:AE55"/>
    <mergeCell ref="AF55:AG55"/>
    <mergeCell ref="B56:C56"/>
    <mergeCell ref="D56:P56"/>
    <mergeCell ref="Q56:AE56"/>
    <mergeCell ref="AF56:AG56"/>
    <mergeCell ref="B53:C53"/>
    <mergeCell ref="D53:P53"/>
    <mergeCell ref="Q53:AE53"/>
    <mergeCell ref="AF53:AG53"/>
    <mergeCell ref="AH53:BI56"/>
    <mergeCell ref="B54:C54"/>
    <mergeCell ref="D54:P54"/>
    <mergeCell ref="Q54:AE54"/>
    <mergeCell ref="AF54:AG54"/>
    <mergeCell ref="B55:C55"/>
    <mergeCell ref="B52:C52"/>
    <mergeCell ref="D52:P52"/>
    <mergeCell ref="Q52:AE52"/>
    <mergeCell ref="AF52:AG52"/>
    <mergeCell ref="AH52:AT52"/>
    <mergeCell ref="AU52:BI52"/>
    <mergeCell ref="B51:C51"/>
    <mergeCell ref="D51:P51"/>
    <mergeCell ref="Q51:AE51"/>
    <mergeCell ref="AF51:AG51"/>
    <mergeCell ref="AH51:AT51"/>
    <mergeCell ref="AU51:BI51"/>
    <mergeCell ref="B50:C50"/>
    <mergeCell ref="D50:P50"/>
    <mergeCell ref="Q50:AE50"/>
    <mergeCell ref="AF50:AG50"/>
    <mergeCell ref="AH50:AT50"/>
    <mergeCell ref="AU50:BI50"/>
    <mergeCell ref="B49:C49"/>
    <mergeCell ref="D49:J49"/>
    <mergeCell ref="K49:P49"/>
    <mergeCell ref="Q49:X49"/>
    <mergeCell ref="Y49:AE49"/>
    <mergeCell ref="AF49:BI49"/>
    <mergeCell ref="B47:AE47"/>
    <mergeCell ref="AF47:AG47"/>
    <mergeCell ref="B48:C48"/>
    <mergeCell ref="D48:P48"/>
    <mergeCell ref="Q48:AE48"/>
    <mergeCell ref="AF48:AG48"/>
    <mergeCell ref="B44:C44"/>
    <mergeCell ref="Q44:AE44"/>
    <mergeCell ref="B45:C45"/>
    <mergeCell ref="Q45:AE45"/>
    <mergeCell ref="AF45:AG45"/>
    <mergeCell ref="B46:C46"/>
    <mergeCell ref="Q46:AE46"/>
    <mergeCell ref="AF46:AG46"/>
    <mergeCell ref="B42:C42"/>
    <mergeCell ref="D42:P42"/>
    <mergeCell ref="Q42:AE42"/>
    <mergeCell ref="AF42:BI42"/>
    <mergeCell ref="B43:C43"/>
    <mergeCell ref="D43:P43"/>
    <mergeCell ref="Q43:AE43"/>
    <mergeCell ref="AF43:AG43"/>
    <mergeCell ref="AH43:AI48"/>
    <mergeCell ref="AJ43:BI48"/>
    <mergeCell ref="AU40:BI40"/>
    <mergeCell ref="B41:C41"/>
    <mergeCell ref="Q41:AE41"/>
    <mergeCell ref="AF41:AG41"/>
    <mergeCell ref="AH41:AT41"/>
    <mergeCell ref="AU41:BI41"/>
    <mergeCell ref="B40:C40"/>
    <mergeCell ref="D40:N40"/>
    <mergeCell ref="U40:W40"/>
    <mergeCell ref="AB40:AE40"/>
    <mergeCell ref="AF40:AG40"/>
    <mergeCell ref="AH40:AT40"/>
    <mergeCell ref="B39:C39"/>
    <mergeCell ref="D39:P39"/>
    <mergeCell ref="Q39:AE39"/>
    <mergeCell ref="AF39:AG39"/>
    <mergeCell ref="AH39:AT39"/>
    <mergeCell ref="AU39:BI39"/>
    <mergeCell ref="B38:C38"/>
    <mergeCell ref="D38:P38"/>
    <mergeCell ref="Q38:AE38"/>
    <mergeCell ref="AF38:AG38"/>
    <mergeCell ref="AH38:AT38"/>
    <mergeCell ref="AU38:BI38"/>
    <mergeCell ref="B37:C37"/>
    <mergeCell ref="D37:P37"/>
    <mergeCell ref="Q37:AE37"/>
    <mergeCell ref="AF37:AG37"/>
    <mergeCell ref="AH37:AT37"/>
    <mergeCell ref="AU37:BI37"/>
    <mergeCell ref="AH35:AR35"/>
    <mergeCell ref="AY35:BA35"/>
    <mergeCell ref="BF35:BH35"/>
    <mergeCell ref="B36:C36"/>
    <mergeCell ref="D36:N36"/>
    <mergeCell ref="Q36:AE36"/>
    <mergeCell ref="AF36:AG36"/>
    <mergeCell ref="AH36:AT36"/>
    <mergeCell ref="AU36:BI36"/>
    <mergeCell ref="AH34:AO34"/>
    <mergeCell ref="AP34:AT34"/>
    <mergeCell ref="AU34:BA34"/>
    <mergeCell ref="BB34:BI34"/>
    <mergeCell ref="B35:C35"/>
    <mergeCell ref="D35:N35"/>
    <mergeCell ref="Q35:U35"/>
    <mergeCell ref="V35:Z35"/>
    <mergeCell ref="AA35:AE35"/>
    <mergeCell ref="AF35:AG35"/>
    <mergeCell ref="B33:AE33"/>
    <mergeCell ref="AF33:AG33"/>
    <mergeCell ref="AJ33:AT33"/>
    <mergeCell ref="AU33:BI33"/>
    <mergeCell ref="B34:C34"/>
    <mergeCell ref="D34:N34"/>
    <mergeCell ref="Q34:U34"/>
    <mergeCell ref="V34:Z34"/>
    <mergeCell ref="AA34:AE34"/>
    <mergeCell ref="AF34:AG34"/>
    <mergeCell ref="AJ31:AT31"/>
    <mergeCell ref="AU31:BI31"/>
    <mergeCell ref="B32:C32"/>
    <mergeCell ref="D32:P32"/>
    <mergeCell ref="Q32:AE32"/>
    <mergeCell ref="AF32:AG32"/>
    <mergeCell ref="AJ32:AT32"/>
    <mergeCell ref="AU32:BI32"/>
    <mergeCell ref="AU29:BI29"/>
    <mergeCell ref="B30:C30"/>
    <mergeCell ref="Q30:AE30"/>
    <mergeCell ref="AF30:AG30"/>
    <mergeCell ref="AJ30:AT30"/>
    <mergeCell ref="AU30:BA30"/>
    <mergeCell ref="BB30:BI30"/>
    <mergeCell ref="B29:C29"/>
    <mergeCell ref="D29:P29"/>
    <mergeCell ref="Q29:AE29"/>
    <mergeCell ref="AF29:AG29"/>
    <mergeCell ref="AH29:AI33"/>
    <mergeCell ref="AJ29:AT29"/>
    <mergeCell ref="B31:C31"/>
    <mergeCell ref="D31:P31"/>
    <mergeCell ref="Q31:AE31"/>
    <mergeCell ref="AF31:AG31"/>
    <mergeCell ref="B28:C28"/>
    <mergeCell ref="D28:P28"/>
    <mergeCell ref="Q28:AE28"/>
    <mergeCell ref="AF28:AG28"/>
    <mergeCell ref="AJ28:AT28"/>
    <mergeCell ref="AU28:BI28"/>
    <mergeCell ref="B27:C27"/>
    <mergeCell ref="D27:P27"/>
    <mergeCell ref="Q27:AE27"/>
    <mergeCell ref="AF27:AG27"/>
    <mergeCell ref="AJ27:AT27"/>
    <mergeCell ref="AU27:BI27"/>
    <mergeCell ref="BB25:BI25"/>
    <mergeCell ref="B26:C26"/>
    <mergeCell ref="D26:P26"/>
    <mergeCell ref="Q26:AE26"/>
    <mergeCell ref="AF26:AG26"/>
    <mergeCell ref="AJ26:AT26"/>
    <mergeCell ref="AU26:BI26"/>
    <mergeCell ref="AF24:AG24"/>
    <mergeCell ref="AH24:AI28"/>
    <mergeCell ref="AJ24:AT24"/>
    <mergeCell ref="AU24:BI24"/>
    <mergeCell ref="B25:C25"/>
    <mergeCell ref="D25:P25"/>
    <mergeCell ref="Q25:AE25"/>
    <mergeCell ref="AF25:AG25"/>
    <mergeCell ref="AJ25:AT25"/>
    <mergeCell ref="AU25:BA25"/>
    <mergeCell ref="B23:C23"/>
    <mergeCell ref="D23:P23"/>
    <mergeCell ref="Q23:AE23"/>
    <mergeCell ref="AF23:BI23"/>
    <mergeCell ref="B24:C24"/>
    <mergeCell ref="D24:N24"/>
    <mergeCell ref="Q24:T24"/>
    <mergeCell ref="U24:W24"/>
    <mergeCell ref="X24:AA24"/>
    <mergeCell ref="AB24:AD24"/>
    <mergeCell ref="B21:AE21"/>
    <mergeCell ref="AF21:AG21"/>
    <mergeCell ref="AH21:AT21"/>
    <mergeCell ref="AU21:BI21"/>
    <mergeCell ref="B22:C22"/>
    <mergeCell ref="D22:P22"/>
    <mergeCell ref="Q22:AE22"/>
    <mergeCell ref="AF22:AG22"/>
    <mergeCell ref="AH22:AT22"/>
    <mergeCell ref="AU22:BI22"/>
    <mergeCell ref="AH19:AT19"/>
    <mergeCell ref="AU19:BI19"/>
    <mergeCell ref="B20:C20"/>
    <mergeCell ref="D20:P20"/>
    <mergeCell ref="Q20:AE20"/>
    <mergeCell ref="AF20:AG20"/>
    <mergeCell ref="AH20:AT20"/>
    <mergeCell ref="AU20:BI20"/>
    <mergeCell ref="B18:C18"/>
    <mergeCell ref="D18:P18"/>
    <mergeCell ref="Q18:AE18"/>
    <mergeCell ref="AF18:BI18"/>
    <mergeCell ref="B19:C19"/>
    <mergeCell ref="D19:L19"/>
    <mergeCell ref="M19:P19"/>
    <mergeCell ref="Q19:W19"/>
    <mergeCell ref="X19:AE19"/>
    <mergeCell ref="AF19:AG19"/>
    <mergeCell ref="B17:C17"/>
    <mergeCell ref="D17:P17"/>
    <mergeCell ref="Q17:AE17"/>
    <mergeCell ref="AF17:AG17"/>
    <mergeCell ref="AH17:AT17"/>
    <mergeCell ref="AU17:BI17"/>
    <mergeCell ref="AH15:AR15"/>
    <mergeCell ref="AU15:BI15"/>
    <mergeCell ref="B16:C16"/>
    <mergeCell ref="D16:N16"/>
    <mergeCell ref="Q16:U16"/>
    <mergeCell ref="V16:Z16"/>
    <mergeCell ref="AA16:AE16"/>
    <mergeCell ref="AF16:AG16"/>
    <mergeCell ref="AH16:AT16"/>
    <mergeCell ref="AU16:BI16"/>
    <mergeCell ref="AF14:AG14"/>
    <mergeCell ref="AH14:AR14"/>
    <mergeCell ref="AU14:BA14"/>
    <mergeCell ref="BB14:BI14"/>
    <mergeCell ref="B15:C15"/>
    <mergeCell ref="D15:N15"/>
    <mergeCell ref="Q15:U15"/>
    <mergeCell ref="V15:Z15"/>
    <mergeCell ref="AA15:AE15"/>
    <mergeCell ref="AF15:AG15"/>
    <mergeCell ref="AH13:AR13"/>
    <mergeCell ref="AU13:AX13"/>
    <mergeCell ref="AY13:BA13"/>
    <mergeCell ref="BB13:BE13"/>
    <mergeCell ref="BF13:BH13"/>
    <mergeCell ref="B14:C14"/>
    <mergeCell ref="D14:N14"/>
    <mergeCell ref="Q14:U14"/>
    <mergeCell ref="V14:Z14"/>
    <mergeCell ref="AA14:AE14"/>
    <mergeCell ref="B13:C13"/>
    <mergeCell ref="D13:N13"/>
    <mergeCell ref="Q13:U13"/>
    <mergeCell ref="V13:Z13"/>
    <mergeCell ref="AA13:AE13"/>
    <mergeCell ref="AF13:AG13"/>
    <mergeCell ref="B11:AE11"/>
    <mergeCell ref="AF11:BI11"/>
    <mergeCell ref="B12:C12"/>
    <mergeCell ref="D12:N12"/>
    <mergeCell ref="Q12:U12"/>
    <mergeCell ref="V12:Z12"/>
    <mergeCell ref="AA12:AE12"/>
    <mergeCell ref="AF12:AG12"/>
    <mergeCell ref="AH12:AR12"/>
    <mergeCell ref="AU12:BI12"/>
    <mergeCell ref="B10:C10"/>
    <mergeCell ref="D10:P10"/>
    <mergeCell ref="Q10:AE10"/>
    <mergeCell ref="AF10:AG10"/>
    <mergeCell ref="AH10:AT10"/>
    <mergeCell ref="AU10:BI10"/>
    <mergeCell ref="B9:C9"/>
    <mergeCell ref="D9:P9"/>
    <mergeCell ref="Q9:AE9"/>
    <mergeCell ref="AF9:AG9"/>
    <mergeCell ref="AH9:AT9"/>
    <mergeCell ref="AU9:BI9"/>
    <mergeCell ref="B8:C8"/>
    <mergeCell ref="D8:P8"/>
    <mergeCell ref="Q8:AE8"/>
    <mergeCell ref="AF8:AG8"/>
    <mergeCell ref="AH8:AT8"/>
    <mergeCell ref="AU8:BI8"/>
    <mergeCell ref="B7:C7"/>
    <mergeCell ref="D7:P7"/>
    <mergeCell ref="Q7:AE7"/>
    <mergeCell ref="AF7:AG7"/>
    <mergeCell ref="AH7:AT7"/>
    <mergeCell ref="AU7:BI7"/>
    <mergeCell ref="AF5:BI5"/>
    <mergeCell ref="B6:C6"/>
    <mergeCell ref="D6:P6"/>
    <mergeCell ref="Q6:AE6"/>
    <mergeCell ref="AF6:AG6"/>
    <mergeCell ref="AH6:AT6"/>
    <mergeCell ref="AU6:BI6"/>
    <mergeCell ref="A2:A68"/>
    <mergeCell ref="B2:P4"/>
    <mergeCell ref="Q2:AR4"/>
    <mergeCell ref="AT2:AY2"/>
    <mergeCell ref="AZ2:BI2"/>
    <mergeCell ref="AT3:AY3"/>
    <mergeCell ref="AZ3:BI3"/>
    <mergeCell ref="AT4:AY4"/>
    <mergeCell ref="AZ4:BI4"/>
    <mergeCell ref="B5:AE5"/>
  </mergeCells>
  <dataValidations count="52">
    <dataValidation type="list" allowBlank="1" showInputMessage="1" promptTitle="Other options selector" prompt="Select an option from the list or fill in another option of your choice." sqref="Q52:AE55">
      <formula1>OtherOptions</formula1>
    </dataValidation>
    <dataValidation type="list" allowBlank="1" showInputMessage="1" promptTitle="Approvals selector" prompt="Select an approval from the list or fill in another approval of your choice." sqref="Q56:AE56">
      <formula1>Approvals</formula1>
    </dataValidation>
    <dataValidation allowBlank="1" showInputMessage="1" promptTitle="Location" prompt="Place or building where the device will be installed." sqref="AU7:BI7"/>
    <dataValidation allowBlank="1" showInputMessage="1" promptTitle="Min. operating pressure" prompt="Minimum operating static pressure of the process." sqref="Q13:U13"/>
    <dataValidation allowBlank="1" showInputMessage="1" promptTitle="Normal operating pressure" prompt="Normal operating static pressure of the process." sqref="V13:Z13"/>
    <dataValidation allowBlank="1" showInputMessage="1" promptTitle="Max. operating pressure" prompt="Maximum operating static pressure of the process." sqref="AA13:AE13"/>
    <dataValidation allowBlank="1" showInputMessage="1" promptTitle="Min. design pressure" prompt="Minimum pressure for which the installation is built. Especially for partial vacuum applications." sqref="Q14:U14"/>
    <dataValidation allowBlank="1" showInputMessage="1" promptTitle="Max. design pressure" prompt="Maximum pressure for which the installation is built." sqref="AA14:AE14"/>
    <dataValidation allowBlank="1" showInputMessage="1" promptTitle="Min. operating temperature" prompt="Minimum operating temperature of the process." sqref="Q15:U15"/>
    <dataValidation allowBlank="1" showInputMessage="1" promptTitle="Max. operating temperature" prompt="Maximum operating temperature of the process." sqref="AA15:AE15"/>
    <dataValidation allowBlank="1" showInputMessage="1" promptTitle="Normal operating temperature" prompt="Normal operating temperature of the process." sqref="V15:Z15"/>
    <dataValidation allowBlank="1" showInputMessage="1" promptTitle="Min. design temperature" prompt="Minimum temperature for which the installation is built." sqref="Q16:U16"/>
    <dataValidation allowBlank="1" showInputMessage="1" promptTitle="Max. design temperature" prompt="Maximum temperature for which the installation is built." sqref="AA16:AE16"/>
    <dataValidation type="list" allowBlank="1" showInputMessage="1" promptTitle="Capillary ID selector" prompt="Select an internal diameter from the list or fill in another diameter of your choice._x000a_A larger diameter will reduce the response time of the measurement but will also increase the temperature influence of the measurement." sqref="AU36:BI36">
      <formula1>CapillaryID</formula1>
    </dataValidation>
    <dataValidation type="list" allowBlank="1" showInputMessage="1" promptTitle="Seal flange material selector" prompt="Select a flange material from the list or fill in another material of your choice." sqref="BB34:BI34">
      <formula1>SealFlangeMaterial</formula1>
    </dataValidation>
    <dataValidation type="list" allowBlank="1" showInputMessage="1" promptTitle="Seal wetted parts selector" prompt="Select a material from the list or fill in another material of your choice._x000a_Make sure the material will not be attacked by the process medium." sqref="AU27:BI27 AU32:BI32">
      <formula1>SealWettedParts</formula1>
    </dataValidation>
    <dataValidation type="list" allowBlank="1" showInputMessage="1" promptTitle="Diaphragm exten. length selector" prompt="Select a diaphragm extension length from the list or fill in another extension length of your choice." sqref="AU26:BI26 AU31:BI31">
      <formula1>DiaphragmExtensionLength</formula1>
    </dataValidation>
    <dataValidation type="list" allowBlank="1" showInputMessage="1" promptTitle="Seal mounting selector 2" prompt="Select a mounting type from the list or fill in another mounting type of your choice._x000a_A flush or tongue diaphragm is used for high viscosity or crystallizing fluids or for hygienic reasons._x000a_Tongue diaphragms can not be used with high flow velocities." sqref="BB25:BI25 BB30:BI30">
      <formula1>SealMounting2</formula1>
    </dataValidation>
    <dataValidation type="list" allowBlank="1" showInputMessage="1" promptTitle="Seal mounting selector 1" prompt="Select a mounting location from the list or fill in another mounting location of your choice." sqref="AU25:BA25 AU30:BA30">
      <formula1>SealMounting1</formula1>
    </dataValidation>
    <dataValidation type="list" allowBlank="1" showInputMessage="1" promptTitle="Seal type selector" prompt="Select a seal type from the list or fill in another type of your choice._x000a_A chemical seal will protect the internal sensor from high temperatures, aggressive or corrosive fluids." sqref="AU24:BI24 AU29:BI29">
      <formula1>SealType</formula1>
    </dataValidation>
    <dataValidation errorStyle="warning" type="list" allowBlank="1" showInputMessage="1" showErrorMessage="1" promptTitle="Abrasiveness selector" prompt="Select the degree of abrasiveness from the list." errorTitle="Abrasiveness" error="An indication of the degree of abrasiveness will help to determine the kind of material in contact with the fluid, e.g. the material of the membrane." sqref="X19:AE19">
      <formula1>Abrasiveness</formula1>
    </dataValidation>
    <dataValidation type="list" allowBlank="1" showInputMessage="1" showErrorMessage="1" promptTitle="Fluid contains solids selector" prompt="Select an option from the list." sqref="Q19:W19">
      <formula1>FluidContainsSolids</formula1>
    </dataValidation>
    <dataValidation type="list" allowBlank="1" showInputMessage="1" promptTitle="Oval flange selector" prompt="Select an oval flange material from the list or fill in another material of your choice." sqref="Q28:AE28">
      <formula1>OvalFlange</formula1>
    </dataValidation>
    <dataValidation type="list" allowBlank="1" showInputMessage="1" promptTitle="Isolating diaphragm selector" prompt="Select an isolating diaphragm material from the list or fill in another material of your choice." sqref="Q27:AE27">
      <formula1>IsolatingDiaphragm</formula1>
    </dataValidation>
    <dataValidation allowBlank="1" showInputMessage="1" showErrorMessage="1" promptTitle="Hazardous  area  classification" prompt="e.g. II 2 G_x000a_e.g. Class I, Division 1, Group B, T6_x000a_e.g. Class I, Zone 1" sqref="AU8:BI8"/>
    <dataValidation allowBlank="1" showInputMessage="1" promptTitle="Minimum protection type" prompt="e.g. EExia IIC T6_x000a_e.g. AExia IIC T6" sqref="AU9:BI9"/>
    <dataValidation allowBlank="1" showInputMessage="1" promptTitle="Seal model number" prompt="Fill in the manufacturer's reference number for this seal." sqref="AU28:BI28 AU33:BI33"/>
    <dataValidation type="list" allowBlank="1" showInputMessage="1" promptTitle="Capillary armor selector" prompt="Select a capillary armor from the list or fill in another armor type of your choice." sqref="AU38:BI38">
      <formula1>CapillaryArmor</formula1>
    </dataValidation>
    <dataValidation type="list" allowBlank="1" showInputMessage="1" promptTitle="Seal upper material selector" prompt="Select an upper material from the list or fill in another material of your choice." sqref="AU34:BA34">
      <formula1>SealUpperMaterial</formula1>
    </dataValidation>
    <dataValidation type="list" allowBlank="1" showInputMessage="1" promptTitle="Capillary material selector" prompt="Select a capillary material from the list or fill in another material of your choice." sqref="AU37:BI37">
      <formula1>CapillaryMaterial</formula1>
    </dataValidation>
    <dataValidation type="list" allowBlank="1" showInputMessage="1" promptTitle="Mounting bracket selector" prompt="Select a mounting bracket from the list or fill in another bracket type of your choice." sqref="Q48:AE48">
      <formula1>MountingBracket</formula1>
    </dataValidation>
    <dataValidation type="list" allowBlank="1" showInputMessage="1" promptTitle="Enclosure material selector" prompt="Select an enclosure material from the list or fill in another material of your choice." sqref="AU19:BI19">
      <formula1>EnclosureMaterial</formula1>
    </dataValidation>
    <dataValidation type="list" allowBlank="1" showInputMessage="1" promptTitle="Cable gland entry selector" prompt="Select a cable gland entry from the list or fill in another entry of your choice." sqref="AU21:BI21">
      <formula1>CableGlandEntry</formula1>
    </dataValidation>
    <dataValidation type="list" allowBlank="1" showInputMessage="1" promptTitle="Fill fluid selector" prompt="Select a fill fluid from the list or fill in another fill fluid of your choice._x000a_Make sure that the fill fluid is suitable for the process temperature and does not contaminate the process fluid or react with it in the event of a leak." sqref="AU39:BI39">
      <formula1>FillFluid</formula1>
    </dataValidation>
    <dataValidation allowBlank="1" showInputMessage="1" showErrorMessage="1" sqref="P36"/>
    <dataValidation type="list" allowBlank="1" showInputMessage="1" promptTitle="Burst pressure selector" prompt="Select a burst pressure from the list or fill in another pressure of your choice." sqref="Q25:AE25">
      <formula1>BurstPressure</formula1>
    </dataValidation>
    <dataValidation type="list" allowBlank="1" showInputMessage="1" promptTitle="Manifold instrum. conn. selector" prompt="Select an instrument connection from the list or fill in another connection of your choice." sqref="Q50:AE50">
      <formula1>ManifoldInstrumentConnection</formula1>
    </dataValidation>
    <dataValidation type="list" allowBlank="1" showInputMessage="1" promptTitle="Manifold process conn. selector" prompt="Select a process connection from the list or fill in another connection of your choice." sqref="Q51:AE51">
      <formula1>ManifoldProcessConnection</formula1>
    </dataValidation>
    <dataValidation type="list" allowBlank="1" showInputMessage="1" promptTitle="Output signal selector" prompt="Select an output signal from the list or fill in another type of signal of your choice." sqref="Q41">
      <formula1>OutputSignal</formula1>
    </dataValidation>
    <dataValidation type="list" allowBlank="1" showInputMessage="1" showErrorMessage="1" promptTitle="Humidity selector" prompt="Select from the list whether the moisture gives rise to condensation or not." errorTitle="Humidity" error="It is important to know if the moisture is condensing. Condensation will deteriorate the exterior of the equipment and perhaps also the interior if no appropriate measures are taken." sqref="BB14:BI14">
      <formula1>Humidity</formula1>
    </dataValidation>
    <dataValidation type="list" allowBlank="1" showInputMessage="1" promptTitle="Humidity selector" prompt="Select a unit from the list or fill in another unit of your choice." sqref="AT14">
      <formula1>"%,"</formula1>
    </dataValidation>
    <dataValidation type="list" allowBlank="1" showInputMessage="1" promptTitle="Power supply unit selector" prompt="Select a unit from the list or fill in another unit of your choice." sqref="P40">
      <formula1>"Vdc, Vac,"</formula1>
    </dataValidation>
    <dataValidation type="list" allowBlank="1" showInputMessage="1" promptTitle="OT Unit selector" prompt="Select a unit from the list or fill in another unit of your choice." sqref="P15 P24">
      <formula1>"°C,°F,°R,K"</formula1>
    </dataValidation>
    <dataValidation errorStyle="warning" type="list" allowBlank="1" showInputMessage="1" promptTitle="OP Unit selector" prompt="Select a unit from the list or fill in another unit of your choice." sqref="P13">
      <formula1>"barg,bara,kPa,MPa,psig,psia,atm,mmH2O,cmH2O,m H2O,in H2O, ft H2O, mm Hg, cm Hg, in Hg,"</formula1>
    </dataValidation>
    <dataValidation type="list" allowBlank="1" showInputMessage="1" promptTitle="Ingress protection selector" prompt="Select an ingress protection from the list or fill in another ingress protection of your choice." sqref="AU20:BI20">
      <formula1>IngressProtection</formula1>
    </dataValidation>
    <dataValidation type="list" allowBlank="1" showInputMessage="1" promptTitle="Capillary length unit selector" prompt="Select a unit from the list or fill in another unit of your choice._x000a_Make sure the length is chosen to be as short as possible since changes in ambient temperature may considerably affect the accuracy and response time of the measurement." sqref="AT35">
      <formula1>"m,ft"</formula1>
    </dataValidation>
    <dataValidation errorStyle="warning" type="list" allowBlank="1" showInputMessage="1" showErrorMessage="1" promptTitle="Fluid state selector" prompt="Select a fluid state from the list." errorTitle="Fluid state" error="A fluid state should be selected from the list." sqref="Q18:AE18">
      <formula1>FluidState</formula1>
    </dataValidation>
    <dataValidation type="list" allowBlank="1" showInputMessage="1" promptTitle="Altitude unit selector" prompt="Select a unit from the list or fill in another unit of your choice." sqref="AT15">
      <formula1>"m,ft"</formula1>
    </dataValidation>
    <dataValidation type="list" allowBlank="1" showInputMessage="1" promptTitle="Ambient T° selector" prompt="Select a unit from the list or fill in another unit of your choice." sqref="AT13">
      <formula1>"°C,°F,°R,K"</formula1>
    </dataValidation>
    <dataValidation type="list" allowBlank="1" showInputMessage="1" promptTitle="Manifold material selector" prompt="Select a manifold material from the list or fill in another material of your choice._x000a_Make sure the material will not be attacked by the process medium." sqref="Y49:AE49">
      <formula1>ManifoldMaterial</formula1>
    </dataValidation>
    <dataValidation type="list" allowBlank="1" showInputMessage="1" promptTitle="Manifold type selector" prompt="Select a manifold type from the list or fill in another type of your choice._x000a_A manifold allows you to shut off and replace a transmitter or perform a zero adjustment on a differential pressure transmitter during operation of the process." sqref="Q49:X49">
      <formula1>ManifoldType</formula1>
    </dataValidation>
    <dataValidation errorStyle="warning" type="list" allowBlank="1" showInputMessage="1" showErrorMessage="1" promptTitle="Corrosivity selector" prompt="Select a corrosivity category from the list." errorTitle="Corrosivity" error="An indication of corrosivity gives the supplier the possibility to provide a housing made of suitable material or protected by a suitable coating." sqref="AU16:BI16">
      <formula1>Corrosivity</formula1>
    </dataValidation>
  </dataValidations>
  <printOptions/>
  <pageMargins left="0.4724409448818898" right="0.3937007874015748" top="0.4724409448818898" bottom="0.4724409448818898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workbookViewId="0" topLeftCell="A1">
      <selection activeCell="D65" sqref="D65"/>
    </sheetView>
  </sheetViews>
  <sheetFormatPr defaultColWidth="9.140625" defaultRowHeight="15"/>
  <cols>
    <col min="1" max="1" width="0.85546875" style="0" customWidth="1"/>
    <col min="2" max="2" width="28.7109375" style="0" customWidth="1"/>
    <col min="3" max="3" width="0.85546875" style="0" customWidth="1"/>
    <col min="4" max="4" width="28.7109375" style="0" customWidth="1"/>
    <col min="5" max="5" width="0.85546875" style="0" customWidth="1"/>
    <col min="6" max="6" width="28.7109375" style="0" customWidth="1"/>
    <col min="7" max="7" width="0.85546875" style="0" customWidth="1"/>
    <col min="8" max="8" width="28.7109375" style="0" customWidth="1"/>
    <col min="9" max="9" width="0.85546875" style="0" customWidth="1"/>
    <col min="10" max="10" width="28.7109375" style="0" customWidth="1"/>
    <col min="11" max="11" width="0.85546875" style="0" customWidth="1"/>
    <col min="12" max="12" width="28.7109375" style="0" customWidth="1"/>
    <col min="13" max="13" width="0.85546875" style="0" customWidth="1"/>
    <col min="14" max="14" width="28.7109375" style="0" customWidth="1"/>
    <col min="15" max="15" width="0.85546875" style="0" customWidth="1"/>
    <col min="16" max="16" width="28.7109375" style="0" customWidth="1"/>
    <col min="17" max="17" width="0.85546875" style="0" customWidth="1"/>
  </cols>
  <sheetData>
    <row r="1" spans="2:16" ht="15">
      <c r="B1" s="37" t="s">
        <v>281</v>
      </c>
      <c r="C1" s="36"/>
      <c r="D1" s="37" t="s">
        <v>280</v>
      </c>
      <c r="E1" s="36"/>
      <c r="F1" s="37" t="s">
        <v>80</v>
      </c>
      <c r="H1" s="37" t="s">
        <v>279</v>
      </c>
      <c r="J1" s="37" t="s">
        <v>278</v>
      </c>
      <c r="L1" s="37" t="s">
        <v>277</v>
      </c>
      <c r="N1" s="37" t="s">
        <v>276</v>
      </c>
      <c r="P1" s="37" t="s">
        <v>275</v>
      </c>
    </row>
    <row r="2" spans="2:16" ht="15">
      <c r="B2" s="31" t="s">
        <v>274</v>
      </c>
      <c r="D2" s="35" t="s">
        <v>273</v>
      </c>
      <c r="F2" s="35" t="s">
        <v>272</v>
      </c>
      <c r="H2" s="31" t="s">
        <v>271</v>
      </c>
      <c r="J2" s="35" t="s">
        <v>270</v>
      </c>
      <c r="L2" s="31" t="s">
        <v>269</v>
      </c>
      <c r="N2" s="31" t="s">
        <v>268</v>
      </c>
      <c r="P2" s="31" t="s">
        <v>267</v>
      </c>
    </row>
    <row r="3" spans="2:16" ht="15">
      <c r="B3" s="28" t="s">
        <v>266</v>
      </c>
      <c r="D3" s="34" t="s">
        <v>265</v>
      </c>
      <c r="F3" s="28" t="s">
        <v>264</v>
      </c>
      <c r="H3" s="28" t="s">
        <v>263</v>
      </c>
      <c r="J3" s="28" t="s">
        <v>262</v>
      </c>
      <c r="L3" s="28" t="s">
        <v>261</v>
      </c>
      <c r="N3" s="28" t="s">
        <v>260</v>
      </c>
      <c r="P3" s="28" t="s">
        <v>214</v>
      </c>
    </row>
    <row r="4" spans="2:16" ht="15">
      <c r="B4" s="28" t="s">
        <v>259</v>
      </c>
      <c r="D4" s="32"/>
      <c r="F4" s="34" t="s">
        <v>258</v>
      </c>
      <c r="H4" s="28" t="s">
        <v>257</v>
      </c>
      <c r="J4" s="27" t="s">
        <v>256</v>
      </c>
      <c r="L4" s="28" t="s">
        <v>255</v>
      </c>
      <c r="N4" s="28" t="s">
        <v>254</v>
      </c>
      <c r="P4" s="28" t="s">
        <v>208</v>
      </c>
    </row>
    <row r="5" spans="2:16" ht="15">
      <c r="B5" s="27" t="s">
        <v>253</v>
      </c>
      <c r="D5" s="33"/>
      <c r="F5" s="32"/>
      <c r="H5" s="28" t="s">
        <v>252</v>
      </c>
      <c r="L5" s="29" t="s">
        <v>251</v>
      </c>
      <c r="N5" s="28" t="s">
        <v>250</v>
      </c>
      <c r="P5" s="28" t="s">
        <v>110</v>
      </c>
    </row>
    <row r="6" spans="8:16" ht="15">
      <c r="H6" s="30" t="s">
        <v>249</v>
      </c>
      <c r="L6" s="29" t="s">
        <v>248</v>
      </c>
      <c r="N6" s="29" t="s">
        <v>247</v>
      </c>
      <c r="P6" s="29" t="s">
        <v>246</v>
      </c>
    </row>
    <row r="7" spans="12:16" ht="15">
      <c r="L7" s="29" t="s">
        <v>245</v>
      </c>
      <c r="N7" s="30" t="s">
        <v>244</v>
      </c>
      <c r="P7" s="30" t="s">
        <v>243</v>
      </c>
    </row>
    <row r="8" ht="15">
      <c r="L8" s="29" t="s">
        <v>242</v>
      </c>
    </row>
    <row r="9" ht="15">
      <c r="L9" s="29" t="s">
        <v>241</v>
      </c>
    </row>
    <row r="10" ht="15">
      <c r="L10" s="29" t="s">
        <v>240</v>
      </c>
    </row>
    <row r="11" ht="15">
      <c r="L11" s="29" t="s">
        <v>239</v>
      </c>
    </row>
    <row r="12" ht="15">
      <c r="L12" s="30" t="s">
        <v>238</v>
      </c>
    </row>
    <row r="19" spans="2:16" ht="15">
      <c r="B19" s="37" t="s">
        <v>237</v>
      </c>
      <c r="D19" s="37" t="s">
        <v>236</v>
      </c>
      <c r="F19" s="37" t="s">
        <v>235</v>
      </c>
      <c r="H19" s="37" t="s">
        <v>234</v>
      </c>
      <c r="J19" s="37" t="s">
        <v>233</v>
      </c>
      <c r="L19" s="37" t="s">
        <v>232</v>
      </c>
      <c r="N19" s="37" t="s">
        <v>231</v>
      </c>
      <c r="P19" s="37" t="s">
        <v>230</v>
      </c>
    </row>
    <row r="20" spans="2:16" ht="15">
      <c r="B20" s="31" t="s">
        <v>184</v>
      </c>
      <c r="D20" s="31" t="s">
        <v>229</v>
      </c>
      <c r="F20" s="31" t="s">
        <v>228</v>
      </c>
      <c r="H20" s="31" t="s">
        <v>227</v>
      </c>
      <c r="J20" s="31" t="s">
        <v>101</v>
      </c>
      <c r="L20" s="31" t="s">
        <v>101</v>
      </c>
      <c r="N20" s="31" t="s">
        <v>226</v>
      </c>
      <c r="P20" s="31" t="s">
        <v>226</v>
      </c>
    </row>
    <row r="21" spans="2:16" ht="15">
      <c r="B21" s="28" t="s">
        <v>225</v>
      </c>
      <c r="D21" s="28" t="s">
        <v>224</v>
      </c>
      <c r="F21" s="28" t="s">
        <v>223</v>
      </c>
      <c r="H21" s="28" t="s">
        <v>222</v>
      </c>
      <c r="J21" s="28" t="s">
        <v>221</v>
      </c>
      <c r="L21" s="28" t="s">
        <v>122</v>
      </c>
      <c r="N21" s="28" t="s">
        <v>220</v>
      </c>
      <c r="P21" s="28" t="s">
        <v>220</v>
      </c>
    </row>
    <row r="22" spans="2:16" ht="15">
      <c r="B22" s="28" t="s">
        <v>219</v>
      </c>
      <c r="D22" s="28" t="s">
        <v>218</v>
      </c>
      <c r="F22" s="28" t="s">
        <v>217</v>
      </c>
      <c r="H22" s="27" t="s">
        <v>216</v>
      </c>
      <c r="J22" s="28" t="s">
        <v>215</v>
      </c>
      <c r="L22" s="28" t="s">
        <v>214</v>
      </c>
      <c r="N22" s="28" t="s">
        <v>213</v>
      </c>
      <c r="P22" s="28" t="s">
        <v>213</v>
      </c>
    </row>
    <row r="23" spans="2:16" ht="15">
      <c r="B23" s="27" t="s">
        <v>212</v>
      </c>
      <c r="D23" s="28" t="s">
        <v>211</v>
      </c>
      <c r="F23" s="28" t="s">
        <v>210</v>
      </c>
      <c r="J23" s="28" t="s">
        <v>209</v>
      </c>
      <c r="L23" s="30" t="s">
        <v>208</v>
      </c>
      <c r="N23" s="30" t="s">
        <v>207</v>
      </c>
      <c r="P23" s="30" t="s">
        <v>207</v>
      </c>
    </row>
    <row r="24" spans="4:10" ht="15">
      <c r="D24" s="30" t="s">
        <v>206</v>
      </c>
      <c r="F24" s="29" t="s">
        <v>205</v>
      </c>
      <c r="J24" s="30" t="s">
        <v>204</v>
      </c>
    </row>
    <row r="25" ht="15">
      <c r="F25" s="28" t="s">
        <v>203</v>
      </c>
    </row>
    <row r="26" ht="15">
      <c r="F26" s="27" t="s">
        <v>202</v>
      </c>
    </row>
    <row r="35" spans="2:16" ht="15">
      <c r="B35" s="37" t="s">
        <v>201</v>
      </c>
      <c r="D35" s="37" t="s">
        <v>200</v>
      </c>
      <c r="F35" s="37" t="s">
        <v>199</v>
      </c>
      <c r="H35" s="37" t="s">
        <v>198</v>
      </c>
      <c r="J35" s="37" t="s">
        <v>197</v>
      </c>
      <c r="L35" s="37" t="s">
        <v>196</v>
      </c>
      <c r="N35" s="37" t="s">
        <v>195</v>
      </c>
      <c r="P35" s="37" t="s">
        <v>194</v>
      </c>
    </row>
    <row r="36" spans="2:16" ht="15">
      <c r="B36" s="31" t="s">
        <v>101</v>
      </c>
      <c r="D36" s="31" t="s">
        <v>101</v>
      </c>
      <c r="F36" s="31" t="s">
        <v>193</v>
      </c>
      <c r="H36" s="31" t="s">
        <v>192</v>
      </c>
      <c r="J36" s="31" t="s">
        <v>191</v>
      </c>
      <c r="L36" s="31" t="s">
        <v>190</v>
      </c>
      <c r="N36" s="31" t="s">
        <v>189</v>
      </c>
      <c r="P36" s="31" t="s">
        <v>101</v>
      </c>
    </row>
    <row r="37" spans="2:16" ht="15">
      <c r="B37" s="28" t="s">
        <v>188</v>
      </c>
      <c r="D37" s="28" t="s">
        <v>187</v>
      </c>
      <c r="F37" s="27" t="s">
        <v>186</v>
      </c>
      <c r="H37" s="28" t="s">
        <v>185</v>
      </c>
      <c r="J37" s="28" t="s">
        <v>184</v>
      </c>
      <c r="L37" s="28" t="s">
        <v>183</v>
      </c>
      <c r="N37" s="28" t="s">
        <v>182</v>
      </c>
      <c r="P37" s="28" t="s">
        <v>181</v>
      </c>
    </row>
    <row r="38" spans="2:16" ht="15">
      <c r="B38" s="28" t="s">
        <v>180</v>
      </c>
      <c r="D38" s="28" t="s">
        <v>179</v>
      </c>
      <c r="H38" s="28" t="s">
        <v>178</v>
      </c>
      <c r="J38" s="27" t="s">
        <v>177</v>
      </c>
      <c r="L38" s="28" t="s">
        <v>176</v>
      </c>
      <c r="N38" s="27" t="s">
        <v>175</v>
      </c>
      <c r="P38" s="28" t="s">
        <v>174</v>
      </c>
    </row>
    <row r="39" spans="2:16" ht="15">
      <c r="B39" s="28" t="s">
        <v>173</v>
      </c>
      <c r="D39" s="28" t="s">
        <v>172</v>
      </c>
      <c r="H39" s="28" t="s">
        <v>171</v>
      </c>
      <c r="L39" s="28" t="s">
        <v>170</v>
      </c>
      <c r="P39" s="28" t="s">
        <v>169</v>
      </c>
    </row>
    <row r="40" spans="2:16" ht="15">
      <c r="B40" s="29" t="s">
        <v>168</v>
      </c>
      <c r="D40" s="29" t="s">
        <v>167</v>
      </c>
      <c r="H40" s="29" t="s">
        <v>166</v>
      </c>
      <c r="L40" s="28" t="s">
        <v>165</v>
      </c>
      <c r="P40" s="29" t="s">
        <v>164</v>
      </c>
    </row>
    <row r="41" spans="2:16" ht="15">
      <c r="B41" s="30" t="s">
        <v>163</v>
      </c>
      <c r="D41" s="28" t="s">
        <v>162</v>
      </c>
      <c r="H41" s="30" t="s">
        <v>161</v>
      </c>
      <c r="L41" s="28" t="s">
        <v>160</v>
      </c>
      <c r="P41" s="28" t="s">
        <v>159</v>
      </c>
    </row>
    <row r="42" spans="4:16" ht="15">
      <c r="D42" s="28" t="s">
        <v>158</v>
      </c>
      <c r="L42" s="28" t="s">
        <v>157</v>
      </c>
      <c r="P42" s="28" t="s">
        <v>156</v>
      </c>
    </row>
    <row r="43" spans="4:16" ht="15">
      <c r="D43" s="29" t="s">
        <v>155</v>
      </c>
      <c r="L43" s="28" t="s">
        <v>154</v>
      </c>
      <c r="P43" s="30" t="s">
        <v>153</v>
      </c>
    </row>
    <row r="44" spans="4:12" ht="15">
      <c r="D44" s="29" t="s">
        <v>152</v>
      </c>
      <c r="L44" s="29" t="s">
        <v>151</v>
      </c>
    </row>
    <row r="45" spans="4:12" ht="15">
      <c r="D45" s="30" t="s">
        <v>150</v>
      </c>
      <c r="L45" s="29" t="s">
        <v>149</v>
      </c>
    </row>
    <row r="46" ht="15">
      <c r="L46" s="30" t="s">
        <v>148</v>
      </c>
    </row>
    <row r="53" spans="2:16" ht="15">
      <c r="B53" s="37" t="s">
        <v>147</v>
      </c>
      <c r="D53" s="37" t="s">
        <v>146</v>
      </c>
      <c r="F53" s="37" t="s">
        <v>145</v>
      </c>
      <c r="H53" s="37" t="s">
        <v>144</v>
      </c>
      <c r="J53" s="37" t="s">
        <v>143</v>
      </c>
      <c r="L53" s="37" t="s">
        <v>142</v>
      </c>
      <c r="N53" s="37" t="s">
        <v>141</v>
      </c>
      <c r="P53" s="37" t="s">
        <v>140</v>
      </c>
    </row>
    <row r="54" spans="2:16" ht="15">
      <c r="B54" s="31" t="s">
        <v>101</v>
      </c>
      <c r="D54" s="31" t="s">
        <v>101</v>
      </c>
      <c r="F54" s="31" t="s">
        <v>101</v>
      </c>
      <c r="H54" s="31" t="s">
        <v>101</v>
      </c>
      <c r="J54" s="31" t="s">
        <v>101</v>
      </c>
      <c r="L54" s="31" t="s">
        <v>101</v>
      </c>
      <c r="N54" s="31" t="s">
        <v>101</v>
      </c>
      <c r="P54" s="31" t="s">
        <v>101</v>
      </c>
    </row>
    <row r="55" spans="2:16" ht="15">
      <c r="B55" s="28" t="s">
        <v>139</v>
      </c>
      <c r="D55" s="28" t="s">
        <v>138</v>
      </c>
      <c r="F55" s="28" t="s">
        <v>137</v>
      </c>
      <c r="H55" s="28" t="s">
        <v>134</v>
      </c>
      <c r="J55" s="28" t="s">
        <v>134</v>
      </c>
      <c r="L55" s="28" t="s">
        <v>136</v>
      </c>
      <c r="N55" s="28" t="s">
        <v>135</v>
      </c>
      <c r="P55" s="28" t="s">
        <v>134</v>
      </c>
    </row>
    <row r="56" spans="2:16" ht="15">
      <c r="B56" s="27" t="s">
        <v>133</v>
      </c>
      <c r="D56" s="28" t="s">
        <v>132</v>
      </c>
      <c r="F56" s="28" t="s">
        <v>131</v>
      </c>
      <c r="H56" s="28" t="s">
        <v>130</v>
      </c>
      <c r="J56" s="28" t="s">
        <v>129</v>
      </c>
      <c r="L56" s="28" t="s">
        <v>128</v>
      </c>
      <c r="N56" s="28" t="s">
        <v>127</v>
      </c>
      <c r="P56" s="27" t="s">
        <v>118</v>
      </c>
    </row>
    <row r="57" spans="4:14" ht="15">
      <c r="D57" s="29" t="s">
        <v>126</v>
      </c>
      <c r="F57" s="30" t="s">
        <v>125</v>
      </c>
      <c r="H57" s="28" t="s">
        <v>124</v>
      </c>
      <c r="J57" s="28" t="s">
        <v>123</v>
      </c>
      <c r="L57" s="28" t="s">
        <v>122</v>
      </c>
      <c r="N57" s="28" t="s">
        <v>121</v>
      </c>
    </row>
    <row r="58" spans="4:14" ht="15">
      <c r="D58" s="30" t="s">
        <v>120</v>
      </c>
      <c r="H58" s="29" t="s">
        <v>118</v>
      </c>
      <c r="J58" s="29" t="s">
        <v>119</v>
      </c>
      <c r="L58" s="29" t="s">
        <v>118</v>
      </c>
      <c r="N58" s="29" t="s">
        <v>117</v>
      </c>
    </row>
    <row r="59" spans="8:14" ht="15">
      <c r="H59" s="28" t="s">
        <v>116</v>
      </c>
      <c r="J59" s="30" t="s">
        <v>115</v>
      </c>
      <c r="L59" s="30" t="s">
        <v>114</v>
      </c>
      <c r="N59" s="29" t="s">
        <v>113</v>
      </c>
    </row>
    <row r="60" spans="8:14" ht="15">
      <c r="H60" s="28" t="s">
        <v>112</v>
      </c>
      <c r="N60" s="30" t="s">
        <v>111</v>
      </c>
    </row>
    <row r="61" ht="15">
      <c r="H61" s="29" t="s">
        <v>110</v>
      </c>
    </row>
    <row r="62" ht="15">
      <c r="H62" s="29" t="s">
        <v>109</v>
      </c>
    </row>
    <row r="63" ht="15">
      <c r="H63" s="29" t="s">
        <v>108</v>
      </c>
    </row>
    <row r="64" ht="15">
      <c r="H64" s="28" t="s">
        <v>107</v>
      </c>
    </row>
    <row r="65" ht="15">
      <c r="H65" s="28" t="s">
        <v>106</v>
      </c>
    </row>
    <row r="66" ht="15">
      <c r="H66" s="28" t="s">
        <v>105</v>
      </c>
    </row>
    <row r="67" ht="15">
      <c r="H67" s="27" t="s">
        <v>104</v>
      </c>
    </row>
    <row r="74" spans="2:4" ht="15">
      <c r="B74" s="37" t="s">
        <v>103</v>
      </c>
      <c r="D74" s="37" t="s">
        <v>102</v>
      </c>
    </row>
    <row r="75" spans="2:4" ht="15">
      <c r="B75" s="31" t="s">
        <v>101</v>
      </c>
      <c r="D75" s="31" t="s">
        <v>101</v>
      </c>
    </row>
    <row r="76" spans="2:4" ht="15">
      <c r="B76" s="28" t="s">
        <v>100</v>
      </c>
      <c r="D76" s="28" t="s">
        <v>99</v>
      </c>
    </row>
    <row r="77" spans="2:4" ht="15">
      <c r="B77" s="28" t="s">
        <v>98</v>
      </c>
      <c r="D77" s="28" t="s">
        <v>97</v>
      </c>
    </row>
    <row r="78" spans="2:4" ht="15">
      <c r="B78" s="30" t="s">
        <v>96</v>
      </c>
      <c r="D78" s="29" t="s">
        <v>95</v>
      </c>
    </row>
    <row r="79" ht="15">
      <c r="D79" s="28" t="s">
        <v>94</v>
      </c>
    </row>
    <row r="80" ht="15">
      <c r="D80" s="28" t="s">
        <v>93</v>
      </c>
    </row>
    <row r="81" ht="15">
      <c r="D81" s="28" t="s">
        <v>92</v>
      </c>
    </row>
    <row r="82" ht="15">
      <c r="D82" s="28" t="s">
        <v>91</v>
      </c>
    </row>
    <row r="83" ht="15">
      <c r="D83" s="28" t="s">
        <v>90</v>
      </c>
    </row>
    <row r="84" ht="15">
      <c r="D84" s="28" t="s">
        <v>89</v>
      </c>
    </row>
    <row r="85" ht="15">
      <c r="D85" s="28" t="s">
        <v>88</v>
      </c>
    </row>
    <row r="86" ht="15">
      <c r="D86" s="28" t="s">
        <v>87</v>
      </c>
    </row>
    <row r="87" ht="15">
      <c r="D87" s="28" t="s">
        <v>86</v>
      </c>
    </row>
    <row r="88" ht="15">
      <c r="D88" s="27" t="s">
        <v>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Pressure gauge datasheet</dc:title>
  <dc:subject>small size projects</dc:subject>
  <dc:creator/>
  <cp:keywords/>
  <dc:description/>
  <cp:lastModifiedBy/>
  <dcterms:created xsi:type="dcterms:W3CDTF">2017-03-30T13:18:00Z</dcterms:created>
  <dcterms:modified xsi:type="dcterms:W3CDTF">2024-02-07T12:23:00Z</dcterms:modified>
  <cp:category/>
  <cp:version/>
  <cp:contentType/>
  <cp:contentStatus/>
</cp:coreProperties>
</file>